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ato.hiroaki\Box\1900200_研究情報室（全員）\し　GIS関係\さ　酸性雨\CGERページからの移行\データセット\第3次\xls→Excelファイル\"/>
    </mc:Choice>
  </mc:AlternateContent>
  <xr:revisionPtr revIDLastSave="0" documentId="13_ncr:1_{6D677CDC-39D7-4EFD-A8F6-5ABD20EAD0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欠測率" sheetId="2" r:id="rId1"/>
    <sheet name="採気量" sheetId="3" r:id="rId2"/>
    <sheet name="SO2" sheetId="4" r:id="rId3"/>
    <sheet name="HNO3" sheetId="5" r:id="rId4"/>
    <sheet name="HCl" sheetId="6" r:id="rId5"/>
    <sheet name="NH3" sheetId="7" r:id="rId6"/>
  </sheets>
  <definedNames>
    <definedName name="__123Graph_ANACL">#REF!</definedName>
    <definedName name="__123Graph_XNACL">#REF!</definedName>
    <definedName name="_Fill">#REF!</definedName>
    <definedName name="_Regression_Out">#REF!</definedName>
    <definedName name="_Regression_X">#REF!</definedName>
    <definedName name="_Regression_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4" i="7" l="1"/>
  <c r="P34" i="7"/>
  <c r="O34" i="7"/>
  <c r="Q33" i="7"/>
  <c r="P33" i="7"/>
  <c r="O33" i="7"/>
  <c r="Q32" i="7"/>
  <c r="P32" i="7"/>
  <c r="O32" i="7"/>
  <c r="Q31" i="7"/>
  <c r="P31" i="7"/>
  <c r="O31" i="7"/>
  <c r="Q30" i="7"/>
  <c r="P30" i="7"/>
  <c r="O30" i="7"/>
  <c r="Q29" i="7"/>
  <c r="P29" i="7"/>
  <c r="O29" i="7"/>
  <c r="Q28" i="7"/>
  <c r="P28" i="7"/>
  <c r="O28" i="7"/>
  <c r="Q27" i="7"/>
  <c r="P27" i="7"/>
  <c r="O27" i="7"/>
  <c r="Q26" i="7"/>
  <c r="P26" i="7"/>
  <c r="O26" i="7"/>
  <c r="Q25" i="7"/>
  <c r="P25" i="7"/>
  <c r="O25" i="7"/>
  <c r="Q24" i="7"/>
  <c r="P24" i="7"/>
  <c r="O24" i="7"/>
  <c r="Q23" i="7"/>
  <c r="P23" i="7"/>
  <c r="O23" i="7"/>
  <c r="Q22" i="7"/>
  <c r="P22" i="7"/>
  <c r="O22" i="7"/>
  <c r="Q21" i="7"/>
  <c r="P21" i="7"/>
  <c r="O21" i="7"/>
  <c r="Q20" i="7"/>
  <c r="P20" i="7"/>
  <c r="O20" i="7"/>
  <c r="Q19" i="7"/>
  <c r="P19" i="7"/>
  <c r="O19" i="7"/>
  <c r="Q18" i="7"/>
  <c r="P18" i="7"/>
  <c r="O18" i="7"/>
  <c r="Q17" i="7"/>
  <c r="P17" i="7"/>
  <c r="O17" i="7"/>
  <c r="Q16" i="7"/>
  <c r="P16" i="7"/>
  <c r="O16" i="7"/>
  <c r="Q15" i="7"/>
  <c r="P15" i="7"/>
  <c r="O15" i="7"/>
  <c r="Q14" i="7"/>
  <c r="P14" i="7"/>
  <c r="O14" i="7"/>
  <c r="Q13" i="7"/>
  <c r="P13" i="7"/>
  <c r="O13" i="7"/>
  <c r="Q12" i="7"/>
  <c r="P12" i="7"/>
  <c r="O12" i="7"/>
  <c r="Q11" i="7"/>
  <c r="P11" i="7"/>
  <c r="O11" i="7"/>
  <c r="Q10" i="7"/>
  <c r="P10" i="7"/>
  <c r="O10" i="7"/>
  <c r="Q9" i="7"/>
  <c r="P9" i="7"/>
  <c r="O9" i="7"/>
  <c r="Q8" i="7"/>
  <c r="P8" i="7"/>
  <c r="O8" i="7"/>
  <c r="Q7" i="7"/>
  <c r="P7" i="7"/>
  <c r="O7" i="7"/>
  <c r="Q34" i="6"/>
  <c r="P34" i="6"/>
  <c r="O34" i="6"/>
  <c r="Q33" i="6"/>
  <c r="P33" i="6"/>
  <c r="O33" i="6"/>
  <c r="Q32" i="6"/>
  <c r="P32" i="6"/>
  <c r="O32" i="6"/>
  <c r="Q31" i="6"/>
  <c r="P31" i="6"/>
  <c r="O31" i="6"/>
  <c r="Q30" i="6"/>
  <c r="P30" i="6"/>
  <c r="O30" i="6"/>
  <c r="Q29" i="6"/>
  <c r="P29" i="6"/>
  <c r="O29" i="6"/>
  <c r="Q28" i="6"/>
  <c r="P28" i="6"/>
  <c r="O28" i="6"/>
  <c r="Q27" i="6"/>
  <c r="P27" i="6"/>
  <c r="O27" i="6"/>
  <c r="Q26" i="6"/>
  <c r="P26" i="6"/>
  <c r="O26" i="6"/>
  <c r="Q25" i="6"/>
  <c r="P25" i="6"/>
  <c r="O25" i="6"/>
  <c r="Q24" i="6"/>
  <c r="P24" i="6"/>
  <c r="O24" i="6"/>
  <c r="Q23" i="6"/>
  <c r="P23" i="6"/>
  <c r="O23" i="6"/>
  <c r="Q22" i="6"/>
  <c r="P22" i="6"/>
  <c r="O22" i="6"/>
  <c r="Q21" i="6"/>
  <c r="P21" i="6"/>
  <c r="O21" i="6"/>
  <c r="Q20" i="6"/>
  <c r="P20" i="6"/>
  <c r="O20" i="6"/>
  <c r="Q19" i="6"/>
  <c r="P19" i="6"/>
  <c r="O19" i="6"/>
  <c r="Q18" i="6"/>
  <c r="P18" i="6"/>
  <c r="O18" i="6"/>
  <c r="Q17" i="6"/>
  <c r="P17" i="6"/>
  <c r="O17" i="6"/>
  <c r="Q16" i="6"/>
  <c r="P16" i="6"/>
  <c r="O16" i="6"/>
  <c r="Q15" i="6"/>
  <c r="P15" i="6"/>
  <c r="O15" i="6"/>
  <c r="Q14" i="6"/>
  <c r="P14" i="6"/>
  <c r="O14" i="6"/>
  <c r="Q13" i="6"/>
  <c r="P13" i="6"/>
  <c r="O13" i="6"/>
  <c r="Q12" i="6"/>
  <c r="P12" i="6"/>
  <c r="O12" i="6"/>
  <c r="Q11" i="6"/>
  <c r="P11" i="6"/>
  <c r="O11" i="6"/>
  <c r="Q10" i="6"/>
  <c r="P10" i="6"/>
  <c r="O10" i="6"/>
  <c r="Q9" i="6"/>
  <c r="P9" i="6"/>
  <c r="O9" i="6"/>
  <c r="Q8" i="6"/>
  <c r="P8" i="6"/>
  <c r="O8" i="6"/>
  <c r="Q7" i="6"/>
  <c r="P7" i="6"/>
  <c r="O7" i="6"/>
  <c r="Q34" i="5"/>
  <c r="P34" i="5"/>
  <c r="O34" i="5"/>
  <c r="Q33" i="5"/>
  <c r="P33" i="5"/>
  <c r="O33" i="5"/>
  <c r="Q32" i="5"/>
  <c r="P32" i="5"/>
  <c r="O32" i="5"/>
  <c r="Q31" i="5"/>
  <c r="P31" i="5"/>
  <c r="O31" i="5"/>
  <c r="Q30" i="5"/>
  <c r="P30" i="5"/>
  <c r="O30" i="5"/>
  <c r="Q29" i="5"/>
  <c r="P29" i="5"/>
  <c r="O29" i="5"/>
  <c r="Q28" i="5"/>
  <c r="P28" i="5"/>
  <c r="O28" i="5"/>
  <c r="Q27" i="5"/>
  <c r="P27" i="5"/>
  <c r="O27" i="5"/>
  <c r="Q26" i="5"/>
  <c r="P26" i="5"/>
  <c r="O26" i="5"/>
  <c r="Q25" i="5"/>
  <c r="P25" i="5"/>
  <c r="O25" i="5"/>
  <c r="Q24" i="5"/>
  <c r="P24" i="5"/>
  <c r="O24" i="5"/>
  <c r="Q23" i="5"/>
  <c r="P23" i="5"/>
  <c r="O23" i="5"/>
  <c r="Q22" i="5"/>
  <c r="P22" i="5"/>
  <c r="O22" i="5"/>
  <c r="Q21" i="5"/>
  <c r="P21" i="5"/>
  <c r="O21" i="5"/>
  <c r="Q20" i="5"/>
  <c r="P20" i="5"/>
  <c r="O20" i="5"/>
  <c r="Q19" i="5"/>
  <c r="P19" i="5"/>
  <c r="O19" i="5"/>
  <c r="Q18" i="5"/>
  <c r="P18" i="5"/>
  <c r="O18" i="5"/>
  <c r="Q17" i="5"/>
  <c r="P17" i="5"/>
  <c r="O17" i="5"/>
  <c r="Q16" i="5"/>
  <c r="P16" i="5"/>
  <c r="O16" i="5"/>
  <c r="Q15" i="5"/>
  <c r="P15" i="5"/>
  <c r="O15" i="5"/>
  <c r="Q14" i="5"/>
  <c r="P14" i="5"/>
  <c r="O14" i="5"/>
  <c r="Q13" i="5"/>
  <c r="P13" i="5"/>
  <c r="O13" i="5"/>
  <c r="Q12" i="5"/>
  <c r="P12" i="5"/>
  <c r="O12" i="5"/>
  <c r="Q11" i="5"/>
  <c r="P11" i="5"/>
  <c r="O11" i="5"/>
  <c r="Q10" i="5"/>
  <c r="P10" i="5"/>
  <c r="O10" i="5"/>
  <c r="Q9" i="5"/>
  <c r="P9" i="5"/>
  <c r="O9" i="5"/>
  <c r="Q8" i="5"/>
  <c r="P8" i="5"/>
  <c r="O8" i="5"/>
  <c r="Q7" i="5"/>
  <c r="P7" i="5"/>
  <c r="O7" i="5"/>
  <c r="Q34" i="4"/>
  <c r="P34" i="4"/>
  <c r="O34" i="4"/>
  <c r="Q33" i="4"/>
  <c r="P33" i="4"/>
  <c r="O33" i="4"/>
  <c r="Q32" i="4"/>
  <c r="P32" i="4"/>
  <c r="O32" i="4"/>
  <c r="Q31" i="4"/>
  <c r="P31" i="4"/>
  <c r="O31" i="4"/>
  <c r="Q30" i="4"/>
  <c r="P30" i="4"/>
  <c r="O30" i="4"/>
  <c r="Q29" i="4"/>
  <c r="P29" i="4"/>
  <c r="O29" i="4"/>
  <c r="Q28" i="4"/>
  <c r="P28" i="4"/>
  <c r="O28" i="4"/>
  <c r="Q27" i="4"/>
  <c r="P27" i="4"/>
  <c r="O27" i="4"/>
  <c r="Q26" i="4"/>
  <c r="P26" i="4"/>
  <c r="O26" i="4"/>
  <c r="Q25" i="4"/>
  <c r="P25" i="4"/>
  <c r="O25" i="4"/>
  <c r="Q24" i="4"/>
  <c r="P24" i="4"/>
  <c r="O24" i="4"/>
  <c r="Q23" i="4"/>
  <c r="P23" i="4"/>
  <c r="O23" i="4"/>
  <c r="Q22" i="4"/>
  <c r="P22" i="4"/>
  <c r="O22" i="4"/>
  <c r="Q21" i="4"/>
  <c r="P21" i="4"/>
  <c r="O21" i="4"/>
  <c r="Q20" i="4"/>
  <c r="P20" i="4"/>
  <c r="O20" i="4"/>
  <c r="Q19" i="4"/>
  <c r="P19" i="4"/>
  <c r="O19" i="4"/>
  <c r="Q18" i="4"/>
  <c r="P18" i="4"/>
  <c r="O18" i="4"/>
  <c r="Q17" i="4"/>
  <c r="P17" i="4"/>
  <c r="O17" i="4"/>
  <c r="Q16" i="4"/>
  <c r="P16" i="4"/>
  <c r="O16" i="4"/>
  <c r="Q15" i="4"/>
  <c r="P15" i="4"/>
  <c r="O15" i="4"/>
  <c r="Q14" i="4"/>
  <c r="P14" i="4"/>
  <c r="O14" i="4"/>
  <c r="Q13" i="4"/>
  <c r="P13" i="4"/>
  <c r="O13" i="4"/>
  <c r="Q12" i="4"/>
  <c r="P12" i="4"/>
  <c r="O12" i="4"/>
  <c r="Q11" i="4"/>
  <c r="P11" i="4"/>
  <c r="O11" i="4"/>
  <c r="Q10" i="4"/>
  <c r="P10" i="4"/>
  <c r="O10" i="4"/>
  <c r="Q9" i="4"/>
  <c r="P9" i="4"/>
  <c r="O9" i="4"/>
  <c r="Q8" i="4"/>
  <c r="P8" i="4"/>
  <c r="O8" i="4"/>
  <c r="Q7" i="4"/>
  <c r="P7" i="4"/>
  <c r="O7" i="4"/>
  <c r="Q34" i="3"/>
  <c r="P34" i="3"/>
  <c r="O34" i="3"/>
  <c r="Q33" i="3"/>
  <c r="P33" i="3"/>
  <c r="O33" i="3"/>
  <c r="Q32" i="3"/>
  <c r="P32" i="3"/>
  <c r="O32" i="3"/>
  <c r="Q31" i="3"/>
  <c r="P31" i="3"/>
  <c r="O31" i="3"/>
  <c r="Q30" i="3"/>
  <c r="P30" i="3"/>
  <c r="O30" i="3"/>
  <c r="Q29" i="3"/>
  <c r="P29" i="3"/>
  <c r="O29" i="3"/>
  <c r="Q28" i="3"/>
  <c r="P28" i="3"/>
  <c r="O28" i="3"/>
  <c r="Q27" i="3"/>
  <c r="P27" i="3"/>
  <c r="O27" i="3"/>
  <c r="Q26" i="3"/>
  <c r="P26" i="3"/>
  <c r="O26" i="3"/>
  <c r="Q25" i="3"/>
  <c r="P25" i="3"/>
  <c r="O25" i="3"/>
  <c r="Q24" i="3"/>
  <c r="P24" i="3"/>
  <c r="O24" i="3"/>
  <c r="Q23" i="3"/>
  <c r="P23" i="3"/>
  <c r="O23" i="3"/>
  <c r="Q22" i="3"/>
  <c r="P22" i="3"/>
  <c r="O22" i="3"/>
  <c r="Q21" i="3"/>
  <c r="P21" i="3"/>
  <c r="O21" i="3"/>
  <c r="Q20" i="3"/>
  <c r="P20" i="3"/>
  <c r="O20" i="3"/>
  <c r="Q19" i="3"/>
  <c r="P19" i="3"/>
  <c r="O19" i="3"/>
  <c r="Q18" i="3"/>
  <c r="P18" i="3"/>
  <c r="O18" i="3"/>
  <c r="Q17" i="3"/>
  <c r="P17" i="3"/>
  <c r="O17" i="3"/>
  <c r="Q16" i="3"/>
  <c r="P16" i="3"/>
  <c r="O16" i="3"/>
  <c r="Q15" i="3"/>
  <c r="P15" i="3"/>
  <c r="O15" i="3"/>
  <c r="Q14" i="3"/>
  <c r="P14" i="3"/>
  <c r="O14" i="3"/>
  <c r="Q13" i="3"/>
  <c r="P13" i="3"/>
  <c r="O13" i="3"/>
  <c r="Q12" i="3"/>
  <c r="P12" i="3"/>
  <c r="O12" i="3"/>
  <c r="Q11" i="3"/>
  <c r="P11" i="3"/>
  <c r="O11" i="3"/>
  <c r="Q10" i="3"/>
  <c r="P10" i="3"/>
  <c r="O10" i="3"/>
  <c r="Q9" i="3"/>
  <c r="P9" i="3"/>
  <c r="O9" i="3"/>
  <c r="Q8" i="3"/>
  <c r="P8" i="3"/>
  <c r="O8" i="3"/>
  <c r="Q7" i="3"/>
  <c r="P7" i="3"/>
  <c r="O7" i="3"/>
  <c r="Q34" i="2"/>
  <c r="P34" i="2"/>
  <c r="O34" i="2"/>
  <c r="Q33" i="2"/>
  <c r="P33" i="2"/>
  <c r="O33" i="2"/>
  <c r="Q32" i="2"/>
  <c r="P32" i="2"/>
  <c r="O32" i="2"/>
  <c r="Q31" i="2"/>
  <c r="P31" i="2"/>
  <c r="O31" i="2"/>
  <c r="Q30" i="2"/>
  <c r="P30" i="2"/>
  <c r="O30" i="2"/>
  <c r="Q29" i="2"/>
  <c r="P29" i="2"/>
  <c r="O29" i="2"/>
  <c r="Q28" i="2"/>
  <c r="P28" i="2"/>
  <c r="O28" i="2"/>
  <c r="Q27" i="2"/>
  <c r="P27" i="2"/>
  <c r="O27" i="2"/>
  <c r="Q26" i="2"/>
  <c r="P26" i="2"/>
  <c r="O26" i="2"/>
  <c r="Q25" i="2"/>
  <c r="P25" i="2"/>
  <c r="O25" i="2"/>
  <c r="Q24" i="2"/>
  <c r="P24" i="2"/>
  <c r="O24" i="2"/>
  <c r="Q23" i="2"/>
  <c r="P23" i="2"/>
  <c r="O23" i="2"/>
  <c r="Q22" i="2"/>
  <c r="P22" i="2"/>
  <c r="O22" i="2"/>
  <c r="Q21" i="2"/>
  <c r="P21" i="2"/>
  <c r="O21" i="2"/>
  <c r="Q20" i="2"/>
  <c r="P20" i="2"/>
  <c r="O20" i="2"/>
  <c r="Q19" i="2"/>
  <c r="P19" i="2"/>
  <c r="O19" i="2"/>
  <c r="Q18" i="2"/>
  <c r="P18" i="2"/>
  <c r="O18" i="2"/>
  <c r="Q17" i="2"/>
  <c r="P17" i="2"/>
  <c r="O17" i="2"/>
  <c r="Q16" i="2"/>
  <c r="P16" i="2"/>
  <c r="O16" i="2"/>
  <c r="Q15" i="2"/>
  <c r="P15" i="2"/>
  <c r="O15" i="2"/>
  <c r="Q14" i="2"/>
  <c r="P14" i="2"/>
  <c r="O14" i="2"/>
  <c r="Q13" i="2"/>
  <c r="P13" i="2"/>
  <c r="O13" i="2"/>
  <c r="Q12" i="2"/>
  <c r="P12" i="2"/>
  <c r="O12" i="2"/>
  <c r="Q11" i="2"/>
  <c r="P11" i="2"/>
  <c r="O11" i="2"/>
  <c r="Q10" i="2"/>
  <c r="P10" i="2"/>
  <c r="O10" i="2"/>
  <c r="Q9" i="2"/>
  <c r="P9" i="2"/>
  <c r="O9" i="2"/>
  <c r="Q8" i="2"/>
  <c r="P8" i="2"/>
  <c r="O8" i="2"/>
  <c r="Q7" i="2"/>
  <c r="P7" i="2"/>
  <c r="O7" i="2"/>
</calcChain>
</file>

<file path=xl/sharedStrings.xml><?xml version="1.0" encoding="utf-8"?>
<sst xmlns="http://schemas.openxmlformats.org/spreadsheetml/2006/main" count="386" uniqueCount="75">
  <si>
    <t>黄色欄は月内に欠測週があり欠測扱い</t>
  </si>
  <si>
    <t>灰色欄はF0でガス漏れあり</t>
  </si>
  <si>
    <t>ダイダイ欄はF1-SO4,Cl,NH4及びF2-Clで全週欠測</t>
  </si>
  <si>
    <t>紫欄はF2,F3で全週欠測</t>
  </si>
  <si>
    <t>水色酸はF3で欠測週があり欠測扱い</t>
  </si>
  <si>
    <t>乾性沈着　欠測率（平成12年度）</t>
  </si>
  <si>
    <t>単位：　％</t>
  </si>
  <si>
    <t>地点名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</si>
  <si>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</si>
  <si>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</si>
  <si>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</si>
  <si>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</si>
  <si>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</si>
  <si>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</si>
  <si>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</si>
  <si>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</si>
  <si>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</si>
  <si>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</si>
  <si>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</si>
  <si>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</si>
  <si>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最大値</t>
  </si>
  <si>
    <t>最小値</t>
  </si>
  <si>
    <t>年平均値</t>
  </si>
  <si>
    <t>札幌北</t>
  </si>
  <si>
    <t>母子里</t>
  </si>
  <si>
    <t>25(F3のみ)</t>
  </si>
  <si>
    <t>50(F3のみ)</t>
  </si>
  <si>
    <t>25(F2のみ)</t>
  </si>
  <si>
    <t>札幌白石</t>
  </si>
  <si>
    <t>八森</t>
  </si>
  <si>
    <t>盛岡</t>
  </si>
  <si>
    <t>新潟</t>
  </si>
  <si>
    <t>小新</t>
  </si>
  <si>
    <t>4月調査開始2週間遅れ。4月の終了、5月の開始1週間前倒し。</t>
  </si>
  <si>
    <t>江東</t>
  </si>
  <si>
    <t>磯子</t>
  </si>
  <si>
    <t>小杉</t>
  </si>
  <si>
    <t>100(F2,F3のみ)</t>
  </si>
  <si>
    <t>福井</t>
  </si>
  <si>
    <t>豊橋</t>
  </si>
  <si>
    <t>4月調査開始1日遅れ。5月の終了、6月の開始3日前倒し。</t>
  </si>
  <si>
    <t>緑</t>
  </si>
  <si>
    <t>周山</t>
  </si>
  <si>
    <t>5月の終了、6月の開始1週間遅れ。</t>
  </si>
  <si>
    <t>池田</t>
  </si>
  <si>
    <t>大阪生野</t>
  </si>
  <si>
    <t>奈良</t>
  </si>
  <si>
    <t>神戸須磨</t>
  </si>
  <si>
    <t>鳥取</t>
  </si>
  <si>
    <t>松江</t>
  </si>
  <si>
    <t>9月の終了、10月の開始1日遅れ。</t>
  </si>
  <si>
    <t>倉橋島</t>
  </si>
  <si>
    <t>4月調査開始2週間前倒し。4月の終了、5月の開始3日前倒し。7月の終了、8月の開始3日前倒し。10月の終了、11月の開始3日前倒し。3月調査終了1週間前倒し。</t>
  </si>
  <si>
    <t>広島安佐南</t>
  </si>
  <si>
    <t>香北</t>
  </si>
  <si>
    <t>石井</t>
  </si>
  <si>
    <t>太宰府</t>
  </si>
  <si>
    <t>100(F1-SO4,Cl,NH4及びF2-Cl)</t>
  </si>
  <si>
    <t>8月の終了、9月の開始1週間遅れ。11月の終了、12月の開始1週間遅れ。12月の終了、1月の開始10日遅れ。3月調査終了1週間前倒し。</t>
  </si>
  <si>
    <t>福岡</t>
  </si>
  <si>
    <t>大分</t>
  </si>
  <si>
    <t>4月調査開始1週間遅れ。4月の終了、5月の開始1週間遅れ。5月の終了、6月の開始1週間遅れ。8月の終了、9月の開始2週間遅れ。9月の終了、10月の開始1週間遅れ。10月の終了、11月の開始1週間遅れ。11月の終了、12月の開始1週間遅れ。12月の終了、1月の開始10日遅れ。3月調査終了1週間前倒し。</t>
  </si>
  <si>
    <t>喜入</t>
  </si>
  <si>
    <t>6月の終了、7月の開始1日遅れ。2月の終了、3月の開始3日前倒し。</t>
  </si>
  <si>
    <t>乾性沈着　月採気量　・年平均値（平成12年度）</t>
  </si>
  <si>
    <r>
      <rPr>
        <sz val="11"/>
        <color theme="1"/>
        <rFont val="MS PGothic"/>
        <family val="3"/>
        <charset val="128"/>
      </rPr>
      <t>単位：　m</t>
    </r>
    <r>
      <rPr>
        <vertAlign val="superscript"/>
        <sz val="11"/>
        <color theme="1"/>
        <rFont val="ＭＳ Ｐゴシック"/>
        <family val="3"/>
        <charset val="128"/>
      </rPr>
      <t>3</t>
    </r>
  </si>
  <si>
    <r>
      <rPr>
        <sz val="16"/>
        <color theme="1"/>
        <rFont val="MS PGothic"/>
        <family val="3"/>
        <charset val="128"/>
      </rPr>
      <t>乾性沈着　SO</t>
    </r>
    <r>
      <rPr>
        <vertAlign val="subscript"/>
        <sz val="16"/>
        <color theme="1"/>
        <rFont val="ＭＳ Ｐゴシック"/>
        <family val="3"/>
        <charset val="128"/>
      </rPr>
      <t>2</t>
    </r>
    <r>
      <rPr>
        <sz val="16"/>
        <color theme="1"/>
        <rFont val="ＭＳ Ｐゴシック"/>
        <family val="3"/>
        <charset val="128"/>
      </rPr>
      <t>ガス濃度　月・年平均値（平成12年度）</t>
    </r>
  </si>
  <si>
    <r>
      <rPr>
        <sz val="11"/>
        <color theme="1"/>
        <rFont val="MS PGothic"/>
        <family val="3"/>
        <charset val="128"/>
      </rPr>
      <t>単位：　n mol/m</t>
    </r>
    <r>
      <rPr>
        <vertAlign val="superscript"/>
        <sz val="11"/>
        <color theme="1"/>
        <rFont val="ＭＳ Ｐゴシック"/>
        <family val="3"/>
        <charset val="128"/>
      </rPr>
      <t>3</t>
    </r>
  </si>
  <si>
    <t>--</t>
  </si>
  <si>
    <r>
      <rPr>
        <sz val="16"/>
        <color theme="1"/>
        <rFont val="MS PGothic"/>
        <family val="3"/>
        <charset val="128"/>
      </rPr>
      <t>乾性沈着　HNO</t>
    </r>
    <r>
      <rPr>
        <vertAlign val="subscript"/>
        <sz val="16"/>
        <color theme="1"/>
        <rFont val="ＭＳ Ｐゴシック"/>
        <family val="3"/>
        <charset val="128"/>
      </rPr>
      <t>3</t>
    </r>
    <r>
      <rPr>
        <sz val="16"/>
        <color theme="1"/>
        <rFont val="ＭＳ Ｐゴシック"/>
        <family val="3"/>
        <charset val="128"/>
      </rPr>
      <t>ガス濃度　月・年平均値（平成12年度）</t>
    </r>
  </si>
  <si>
    <r>
      <rPr>
        <sz val="11"/>
        <color theme="1"/>
        <rFont val="MS PGothic"/>
        <family val="3"/>
        <charset val="128"/>
      </rPr>
      <t>単位：　n mol/m</t>
    </r>
    <r>
      <rPr>
        <vertAlign val="superscript"/>
        <sz val="11"/>
        <color theme="1"/>
        <rFont val="ＭＳ Ｐゴシック"/>
        <family val="3"/>
        <charset val="128"/>
      </rPr>
      <t>3</t>
    </r>
  </si>
  <si>
    <t>乾性沈着　HClガス濃度　月・年平均値（平成12年度）</t>
  </si>
  <si>
    <r>
      <rPr>
        <sz val="11"/>
        <color theme="1"/>
        <rFont val="MS PGothic"/>
        <family val="3"/>
        <charset val="128"/>
      </rPr>
      <t>単位：　n mol/m</t>
    </r>
    <r>
      <rPr>
        <vertAlign val="superscript"/>
        <sz val="11"/>
        <color theme="1"/>
        <rFont val="ＭＳ Ｐゴシック"/>
        <family val="3"/>
        <charset val="128"/>
      </rPr>
      <t>3</t>
    </r>
  </si>
  <si>
    <r>
      <rPr>
        <sz val="16"/>
        <color theme="1"/>
        <rFont val="MS PGothic"/>
        <family val="3"/>
        <charset val="128"/>
      </rPr>
      <t>乾性沈着　NH</t>
    </r>
    <r>
      <rPr>
        <vertAlign val="subscript"/>
        <sz val="16"/>
        <color theme="1"/>
        <rFont val="ＭＳ Ｐゴシック"/>
        <family val="3"/>
        <charset val="128"/>
      </rPr>
      <t>3</t>
    </r>
    <r>
      <rPr>
        <sz val="16"/>
        <color theme="1"/>
        <rFont val="ＭＳ Ｐゴシック"/>
        <family val="3"/>
        <charset val="128"/>
      </rPr>
      <t>ガス濃度　月・年平均値（平成12年度）</t>
    </r>
  </si>
  <si>
    <r>
      <rPr>
        <sz val="11"/>
        <color theme="1"/>
        <rFont val="MS PGothic"/>
        <family val="3"/>
        <charset val="128"/>
      </rPr>
      <t>単位：　n mol/m</t>
    </r>
    <r>
      <rPr>
        <vertAlign val="superscript"/>
        <sz val="11"/>
        <color theme="1"/>
        <rFont val="ＭＳ Ｐゴシック"/>
        <family val="3"/>
        <charset val="128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</si>
</sst>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_ "/>
  </numFmts>
  <fonts count="9">
    <font>
      <sz val="11"/>
      <color rgb="FF000000"/>
      <name val="MS PGothic"/>
      <scheme val="minor"/>
    </font>
    <font>
      <sz val="11"/>
      <color theme="1"/>
      <name val="MS PGothic"/>
      <family val="3"/>
      <charset val="128"/>
    </font>
    <font>
      <sz val="14"/>
      <color theme="1"/>
      <name val="MS PGothic"/>
      <family val="3"/>
      <charset val="128"/>
    </font>
    <font>
      <sz val="16"/>
      <color theme="1"/>
      <name val="MS PGothic"/>
      <family val="3"/>
      <charset val="128"/>
    </font>
    <font>
      <sz val="11"/>
      <color theme="1"/>
      <name val="ＪＳＰ明朝"/>
      <family val="3"/>
      <charset val="128"/>
    </font>
    <font>
      <vertAlign val="superscript"/>
      <sz val="11"/>
      <color theme="1"/>
      <name val="ＭＳ Ｐゴシック"/>
      <family val="3"/>
      <charset val="128"/>
    </font>
    <font>
      <vertAlign val="subscript"/>
      <sz val="16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6"/>
      <name val="MS PGothic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C0C0C0"/>
        <bgColor rgb="FFC0C0C0"/>
      </patternFill>
    </fill>
    <fill>
      <patternFill patternType="solid">
        <fgColor rgb="FFFFCC00"/>
        <bgColor rgb="FFFFCC00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176" fontId="4" fillId="0" borderId="7" xfId="0" applyNumberFormat="1" applyFont="1" applyBorder="1" applyAlignment="1">
      <alignment horizontal="right"/>
    </xf>
    <xf numFmtId="176" fontId="4" fillId="0" borderId="9" xfId="0" applyNumberFormat="1" applyFont="1" applyBorder="1" applyAlignment="1">
      <alignment horizontal="right"/>
    </xf>
    <xf numFmtId="176" fontId="4" fillId="0" borderId="10" xfId="0" applyNumberFormat="1" applyFont="1" applyBorder="1" applyAlignment="1">
      <alignment horizontal="right"/>
    </xf>
    <xf numFmtId="176" fontId="4" fillId="0" borderId="11" xfId="0" applyNumberFormat="1" applyFont="1" applyBorder="1" applyAlignment="1">
      <alignment horizontal="right"/>
    </xf>
    <xf numFmtId="177" fontId="4" fillId="0" borderId="7" xfId="0" applyNumberFormat="1" applyFont="1" applyBorder="1" applyAlignment="1">
      <alignment horizontal="right"/>
    </xf>
    <xf numFmtId="177" fontId="4" fillId="0" borderId="10" xfId="0" applyNumberFormat="1" applyFont="1" applyBorder="1" applyAlignment="1">
      <alignment horizontal="right"/>
    </xf>
    <xf numFmtId="177" fontId="4" fillId="0" borderId="8" xfId="0" applyNumberFormat="1" applyFont="1" applyBorder="1" applyAlignment="1">
      <alignment horizontal="right"/>
    </xf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176" fontId="4" fillId="0" borderId="14" xfId="0" applyNumberFormat="1" applyFont="1" applyBorder="1" applyAlignment="1">
      <alignment horizontal="right"/>
    </xf>
    <xf numFmtId="176" fontId="4" fillId="6" borderId="15" xfId="0" applyNumberFormat="1" applyFont="1" applyFill="1" applyBorder="1" applyAlignment="1">
      <alignment horizontal="right"/>
    </xf>
    <xf numFmtId="176" fontId="4" fillId="0" borderId="16" xfId="0" applyNumberFormat="1" applyFont="1" applyBorder="1" applyAlignment="1">
      <alignment horizontal="right"/>
    </xf>
    <xf numFmtId="176" fontId="4" fillId="0" borderId="17" xfId="0" applyNumberFormat="1" applyFont="1" applyBorder="1" applyAlignment="1">
      <alignment horizontal="right"/>
    </xf>
    <xf numFmtId="177" fontId="4" fillId="0" borderId="12" xfId="0" applyNumberFormat="1" applyFont="1" applyBorder="1" applyAlignment="1">
      <alignment horizontal="right"/>
    </xf>
    <xf numFmtId="177" fontId="4" fillId="0" borderId="16" xfId="0" applyNumberFormat="1" applyFont="1" applyBorder="1" applyAlignment="1">
      <alignment horizontal="right"/>
    </xf>
    <xf numFmtId="177" fontId="4" fillId="0" borderId="13" xfId="0" applyNumberFormat="1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center"/>
    </xf>
    <xf numFmtId="176" fontId="4" fillId="0" borderId="20" xfId="0" applyNumberFormat="1" applyFont="1" applyBorder="1" applyAlignment="1">
      <alignment horizontal="right"/>
    </xf>
    <xf numFmtId="177" fontId="4" fillId="0" borderId="18" xfId="0" applyNumberFormat="1" applyFont="1" applyBorder="1" applyAlignment="1">
      <alignment horizontal="right"/>
    </xf>
    <xf numFmtId="177" fontId="4" fillId="0" borderId="21" xfId="0" applyNumberFormat="1" applyFont="1" applyBorder="1" applyAlignment="1">
      <alignment horizontal="right"/>
    </xf>
    <xf numFmtId="177" fontId="4" fillId="0" borderId="19" xfId="0" applyNumberFormat="1" applyFont="1" applyBorder="1" applyAlignment="1">
      <alignment horizontal="right"/>
    </xf>
    <xf numFmtId="0" fontId="1" fillId="0" borderId="18" xfId="0" applyFont="1" applyBorder="1"/>
    <xf numFmtId="177" fontId="4" fillId="0" borderId="20" xfId="0" applyNumberFormat="1" applyFont="1" applyBorder="1" applyAlignment="1">
      <alignment horizontal="right"/>
    </xf>
    <xf numFmtId="177" fontId="4" fillId="0" borderId="22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23" xfId="0" applyFont="1" applyBorder="1"/>
    <xf numFmtId="0" fontId="1" fillId="0" borderId="24" xfId="0" applyFont="1" applyBorder="1" applyAlignment="1">
      <alignment horizontal="center"/>
    </xf>
    <xf numFmtId="176" fontId="4" fillId="2" borderId="25" xfId="0" applyNumberFormat="1" applyFont="1" applyFill="1" applyBorder="1" applyAlignment="1">
      <alignment horizontal="right"/>
    </xf>
    <xf numFmtId="176" fontId="4" fillId="0" borderId="26" xfId="0" applyNumberFormat="1" applyFont="1" applyBorder="1" applyAlignment="1">
      <alignment horizontal="right"/>
    </xf>
    <xf numFmtId="177" fontId="4" fillId="0" borderId="23" xfId="0" applyNumberFormat="1" applyFont="1" applyBorder="1" applyAlignment="1">
      <alignment horizontal="right"/>
    </xf>
    <xf numFmtId="177" fontId="4" fillId="0" borderId="26" xfId="0" applyNumberFormat="1" applyFont="1" applyBorder="1" applyAlignment="1">
      <alignment horizontal="right"/>
    </xf>
    <xf numFmtId="177" fontId="4" fillId="0" borderId="24" xfId="0" applyNumberFormat="1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27" xfId="0" applyFont="1" applyBorder="1" applyAlignment="1">
      <alignment horizontal="center"/>
    </xf>
    <xf numFmtId="176" fontId="4" fillId="0" borderId="23" xfId="0" applyNumberFormat="1" applyFont="1" applyBorder="1" applyAlignment="1">
      <alignment horizontal="right"/>
    </xf>
    <xf numFmtId="176" fontId="4" fillId="0" borderId="28" xfId="0" applyNumberFormat="1" applyFont="1" applyBorder="1" applyAlignment="1">
      <alignment horizontal="right"/>
    </xf>
    <xf numFmtId="176" fontId="4" fillId="0" borderId="29" xfId="0" applyNumberFormat="1" applyFont="1" applyBorder="1" applyAlignment="1">
      <alignment horizontal="right"/>
    </xf>
    <xf numFmtId="177" fontId="4" fillId="0" borderId="30" xfId="0" applyNumberFormat="1" applyFont="1" applyBorder="1" applyAlignment="1">
      <alignment horizontal="right"/>
    </xf>
    <xf numFmtId="177" fontId="4" fillId="0" borderId="31" xfId="0" applyNumberFormat="1" applyFont="1" applyBorder="1" applyAlignment="1">
      <alignment horizontal="right"/>
    </xf>
    <xf numFmtId="177" fontId="4" fillId="0" borderId="27" xfId="0" applyNumberFormat="1" applyFont="1" applyBorder="1" applyAlignment="1">
      <alignment horizontal="right"/>
    </xf>
    <xf numFmtId="176" fontId="4" fillId="5" borderId="15" xfId="0" applyNumberFormat="1" applyFont="1" applyFill="1" applyBorder="1" applyAlignment="1">
      <alignment horizontal="right"/>
    </xf>
    <xf numFmtId="176" fontId="4" fillId="0" borderId="21" xfId="0" applyNumberFormat="1" applyFont="1" applyBorder="1" applyAlignment="1">
      <alignment horizontal="right"/>
    </xf>
    <xf numFmtId="176" fontId="4" fillId="2" borderId="21" xfId="0" applyNumberFormat="1" applyFont="1" applyFill="1" applyBorder="1" applyAlignment="1">
      <alignment horizontal="right"/>
    </xf>
    <xf numFmtId="176" fontId="4" fillId="2" borderId="32" xfId="0" applyNumberFormat="1" applyFont="1" applyFill="1" applyBorder="1" applyAlignment="1">
      <alignment horizontal="right"/>
    </xf>
    <xf numFmtId="0" fontId="1" fillId="0" borderId="23" xfId="0" applyFont="1" applyBorder="1" applyAlignment="1">
      <alignment horizontal="right"/>
    </xf>
    <xf numFmtId="0" fontId="1" fillId="0" borderId="0" xfId="0" applyFont="1" applyAlignment="1">
      <alignment horizontal="center"/>
    </xf>
    <xf numFmtId="176" fontId="4" fillId="2" borderId="15" xfId="0" applyNumberFormat="1" applyFont="1" applyFill="1" applyBorder="1" applyAlignment="1">
      <alignment horizontal="right"/>
    </xf>
    <xf numFmtId="176" fontId="4" fillId="3" borderId="33" xfId="0" applyNumberFormat="1" applyFont="1" applyFill="1" applyBorder="1" applyAlignment="1">
      <alignment horizontal="right"/>
    </xf>
    <xf numFmtId="176" fontId="4" fillId="2" borderId="34" xfId="0" applyNumberFormat="1" applyFont="1" applyFill="1" applyBorder="1" applyAlignment="1">
      <alignment horizontal="right"/>
    </xf>
    <xf numFmtId="176" fontId="4" fillId="2" borderId="35" xfId="0" applyNumberFormat="1" applyFont="1" applyFill="1" applyBorder="1" applyAlignment="1">
      <alignment horizontal="right"/>
    </xf>
    <xf numFmtId="176" fontId="4" fillId="0" borderId="31" xfId="0" applyNumberFormat="1" applyFont="1" applyBorder="1" applyAlignment="1">
      <alignment horizontal="right"/>
    </xf>
    <xf numFmtId="176" fontId="4" fillId="2" borderId="36" xfId="0" applyNumberFormat="1" applyFont="1" applyFill="1" applyBorder="1" applyAlignment="1">
      <alignment horizontal="right"/>
    </xf>
    <xf numFmtId="176" fontId="4" fillId="2" borderId="37" xfId="0" applyNumberFormat="1" applyFont="1" applyFill="1" applyBorder="1" applyAlignment="1">
      <alignment horizontal="right"/>
    </xf>
    <xf numFmtId="176" fontId="4" fillId="4" borderId="15" xfId="0" applyNumberFormat="1" applyFont="1" applyFill="1" applyBorder="1" applyAlignment="1">
      <alignment horizontal="right"/>
    </xf>
    <xf numFmtId="176" fontId="4" fillId="0" borderId="22" xfId="0" applyNumberFormat="1" applyFont="1" applyBorder="1" applyAlignment="1">
      <alignment horizontal="right"/>
    </xf>
    <xf numFmtId="177" fontId="4" fillId="0" borderId="9" xfId="0" applyNumberFormat="1" applyFont="1" applyBorder="1" applyAlignment="1">
      <alignment horizontal="right"/>
    </xf>
    <xf numFmtId="177" fontId="4" fillId="0" borderId="38" xfId="0" applyNumberFormat="1" applyFont="1" applyBorder="1" applyAlignment="1">
      <alignment horizontal="right"/>
    </xf>
    <xf numFmtId="177" fontId="4" fillId="0" borderId="14" xfId="0" applyNumberFormat="1" applyFont="1" applyBorder="1" applyAlignment="1">
      <alignment horizontal="right"/>
    </xf>
    <xf numFmtId="177" fontId="4" fillId="6" borderId="33" xfId="0" applyNumberFormat="1" applyFont="1" applyFill="1" applyBorder="1" applyAlignment="1">
      <alignment horizontal="right"/>
    </xf>
    <xf numFmtId="177" fontId="4" fillId="0" borderId="39" xfId="0" applyNumberFormat="1" applyFont="1" applyBorder="1" applyAlignment="1">
      <alignment horizontal="right"/>
    </xf>
    <xf numFmtId="177" fontId="4" fillId="2" borderId="25" xfId="0" applyNumberFormat="1" applyFont="1" applyFill="1" applyBorder="1" applyAlignment="1">
      <alignment horizontal="right"/>
    </xf>
    <xf numFmtId="177" fontId="4" fillId="0" borderId="40" xfId="0" applyNumberFormat="1" applyFont="1" applyBorder="1" applyAlignment="1">
      <alignment horizontal="right"/>
    </xf>
    <xf numFmtId="177" fontId="4" fillId="0" borderId="41" xfId="0" applyNumberFormat="1" applyFont="1" applyBorder="1" applyAlignment="1">
      <alignment horizontal="right"/>
    </xf>
    <xf numFmtId="177" fontId="4" fillId="0" borderId="42" xfId="0" applyNumberFormat="1" applyFont="1" applyBorder="1" applyAlignment="1">
      <alignment horizontal="right"/>
    </xf>
    <xf numFmtId="177" fontId="4" fillId="5" borderId="10" xfId="0" applyNumberFormat="1" applyFont="1" applyFill="1" applyBorder="1" applyAlignment="1">
      <alignment horizontal="right"/>
    </xf>
    <xf numFmtId="177" fontId="4" fillId="2" borderId="21" xfId="0" applyNumberFormat="1" applyFont="1" applyFill="1" applyBorder="1" applyAlignment="1">
      <alignment horizontal="right"/>
    </xf>
    <xf numFmtId="177" fontId="4" fillId="2" borderId="32" xfId="0" applyNumberFormat="1" applyFont="1" applyFill="1" applyBorder="1" applyAlignment="1">
      <alignment horizontal="right"/>
    </xf>
    <xf numFmtId="177" fontId="4" fillId="0" borderId="28" xfId="0" applyNumberFormat="1" applyFont="1" applyBorder="1" applyAlignment="1">
      <alignment horizontal="right"/>
    </xf>
    <xf numFmtId="177" fontId="4" fillId="2" borderId="15" xfId="0" applyNumberFormat="1" applyFont="1" applyFill="1" applyBorder="1" applyAlignment="1">
      <alignment horizontal="right"/>
    </xf>
    <xf numFmtId="177" fontId="4" fillId="3" borderId="33" xfId="0" applyNumberFormat="1" applyFont="1" applyFill="1" applyBorder="1" applyAlignment="1">
      <alignment horizontal="right"/>
    </xf>
    <xf numFmtId="177" fontId="4" fillId="2" borderId="34" xfId="0" applyNumberFormat="1" applyFont="1" applyFill="1" applyBorder="1" applyAlignment="1">
      <alignment horizontal="right"/>
    </xf>
    <xf numFmtId="177" fontId="4" fillId="2" borderId="35" xfId="0" applyNumberFormat="1" applyFont="1" applyFill="1" applyBorder="1" applyAlignment="1">
      <alignment horizontal="right"/>
    </xf>
    <xf numFmtId="177" fontId="4" fillId="2" borderId="36" xfId="0" applyNumberFormat="1" applyFont="1" applyFill="1" applyBorder="1" applyAlignment="1">
      <alignment horizontal="right"/>
    </xf>
    <xf numFmtId="177" fontId="4" fillId="2" borderId="37" xfId="0" applyNumberFormat="1" applyFont="1" applyFill="1" applyBorder="1" applyAlignment="1">
      <alignment horizontal="right"/>
    </xf>
    <xf numFmtId="177" fontId="4" fillId="4" borderId="43" xfId="0" applyNumberFormat="1" applyFont="1" applyFill="1" applyBorder="1" applyAlignment="1">
      <alignment horizontal="right"/>
    </xf>
    <xf numFmtId="177" fontId="4" fillId="4" borderId="10" xfId="0" applyNumberFormat="1" applyFont="1" applyFill="1" applyBorder="1" applyAlignment="1">
      <alignment horizontal="right"/>
    </xf>
    <xf numFmtId="177" fontId="4" fillId="4" borderId="44" xfId="0" applyNumberFormat="1" applyFont="1" applyFill="1" applyBorder="1" applyAlignment="1">
      <alignment horizontal="right"/>
    </xf>
    <xf numFmtId="177" fontId="4" fillId="0" borderId="20" xfId="0" applyNumberFormat="1" applyFont="1" applyBorder="1" applyAlignment="1">
      <alignment horizontal="right" wrapText="1"/>
    </xf>
    <xf numFmtId="177" fontId="4" fillId="0" borderId="21" xfId="0" applyNumberFormat="1" applyFont="1" applyBorder="1" applyAlignment="1">
      <alignment horizontal="right" shrinkToFit="1"/>
    </xf>
    <xf numFmtId="0" fontId="1" fillId="0" borderId="45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/>
  </sheetViews>
  <sheetFormatPr defaultColWidth="12.625" defaultRowHeight="15" customHeight="1"/>
  <cols>
    <col min="1" max="1" width="3.125" customWidth="1"/>
    <col min="2" max="2" width="11" customWidth="1"/>
    <col min="3" max="16" width="7.75" customWidth="1"/>
    <col min="17" max="17" width="8" customWidth="1"/>
    <col min="18" max="22" width="7.75" customWidth="1"/>
    <col min="23" max="26" width="8" customWidth="1"/>
  </cols>
  <sheetData>
    <row r="1" spans="1:22" ht="22.5" customHeight="1">
      <c r="B1" s="1" t="s">
        <v>0</v>
      </c>
      <c r="C1" s="1"/>
      <c r="D1" s="1"/>
      <c r="E1" s="1"/>
      <c r="G1" s="2" t="s">
        <v>1</v>
      </c>
      <c r="H1" s="2"/>
      <c r="I1" s="2"/>
    </row>
    <row r="2" spans="1:22" ht="22.5" customHeight="1">
      <c r="B2" s="3" t="s">
        <v>2</v>
      </c>
      <c r="C2" s="3"/>
      <c r="D2" s="3"/>
      <c r="E2" s="3"/>
      <c r="F2" s="3"/>
      <c r="H2" s="4" t="s">
        <v>3</v>
      </c>
      <c r="I2" s="4"/>
      <c r="J2" s="4"/>
    </row>
    <row r="3" spans="1:22" ht="22.5" customHeight="1">
      <c r="H3" s="5" t="s">
        <v>4</v>
      </c>
      <c r="I3" s="5"/>
      <c r="J3" s="5"/>
      <c r="K3" s="5"/>
    </row>
    <row r="4" spans="1:22" ht="19.5" customHeight="1">
      <c r="A4" s="6"/>
      <c r="B4" s="7" t="s">
        <v>5</v>
      </c>
    </row>
    <row r="5" spans="1:22" ht="19.5" customHeight="1">
      <c r="O5" s="8" t="s">
        <v>6</v>
      </c>
    </row>
    <row r="6" spans="1:22" ht="19.5" customHeight="1">
      <c r="A6" s="9"/>
      <c r="B6" s="10" t="s">
        <v>7</v>
      </c>
      <c r="C6" s="11" t="s">
        <v>8</v>
      </c>
      <c r="D6" s="12" t="s">
        <v>9</v>
      </c>
      <c r="E6" s="12" t="s">
        <v>10</v>
      </c>
      <c r="F6" s="12" t="s">
        <v>11</v>
      </c>
      <c r="G6" s="12" t="s">
        <v>12</v>
      </c>
      <c r="H6" s="12" t="s">
        <v>13</v>
      </c>
      <c r="I6" s="12" t="s">
        <v>14</v>
      </c>
      <c r="J6" s="12" t="s">
        <v>15</v>
      </c>
      <c r="K6" s="12" t="s">
        <v>16</v>
      </c>
      <c r="L6" s="12" t="s">
        <v>17</v>
      </c>
      <c r="M6" s="12" t="s">
        <v>18</v>
      </c>
      <c r="N6" s="13" t="s">
        <v>19</v>
      </c>
      <c r="O6" s="9" t="s">
        <v>20</v>
      </c>
      <c r="P6" s="12" t="s">
        <v>21</v>
      </c>
      <c r="Q6" s="10" t="s">
        <v>22</v>
      </c>
      <c r="R6" s="14"/>
      <c r="S6" s="14"/>
      <c r="T6" s="14"/>
      <c r="U6" s="14"/>
      <c r="V6" s="14"/>
    </row>
    <row r="7" spans="1:22" ht="19.5" customHeight="1">
      <c r="A7" s="15">
        <v>1</v>
      </c>
      <c r="B7" s="16" t="s">
        <v>23</v>
      </c>
      <c r="C7" s="17">
        <v>0</v>
      </c>
      <c r="D7" s="18">
        <v>0</v>
      </c>
      <c r="E7" s="18">
        <v>0</v>
      </c>
      <c r="F7" s="18">
        <v>0</v>
      </c>
      <c r="G7" s="18">
        <v>0</v>
      </c>
      <c r="H7" s="19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20">
        <v>0</v>
      </c>
      <c r="O7" s="21">
        <f t="shared" ref="O7:O34" si="0">MAX(C7:N7)</f>
        <v>0</v>
      </c>
      <c r="P7" s="22">
        <f t="shared" ref="P7:P34" si="1">MIN(C7:N7)</f>
        <v>0</v>
      </c>
      <c r="Q7" s="23">
        <f t="shared" ref="Q7:Q34" si="2">AVERAGE(C7:N7)</f>
        <v>0</v>
      </c>
      <c r="R7" s="14"/>
      <c r="S7" s="1"/>
      <c r="T7" s="14"/>
      <c r="U7" s="14"/>
      <c r="V7" s="14"/>
    </row>
    <row r="8" spans="1:22" ht="19.5" customHeight="1">
      <c r="A8" s="24">
        <v>2</v>
      </c>
      <c r="B8" s="25" t="s">
        <v>24</v>
      </c>
      <c r="C8" s="26">
        <v>0</v>
      </c>
      <c r="D8" s="26" t="s">
        <v>25</v>
      </c>
      <c r="E8" s="26">
        <v>0</v>
      </c>
      <c r="F8" s="27" t="s">
        <v>26</v>
      </c>
      <c r="G8" s="28">
        <v>25</v>
      </c>
      <c r="H8" s="28">
        <v>0</v>
      </c>
      <c r="I8" s="26" t="s">
        <v>27</v>
      </c>
      <c r="J8" s="26">
        <v>0</v>
      </c>
      <c r="K8" s="26">
        <v>0</v>
      </c>
      <c r="L8" s="26">
        <v>0</v>
      </c>
      <c r="M8" s="26">
        <v>0</v>
      </c>
      <c r="N8" s="29">
        <v>0</v>
      </c>
      <c r="O8" s="30">
        <f t="shared" si="0"/>
        <v>25</v>
      </c>
      <c r="P8" s="31">
        <f t="shared" si="1"/>
        <v>0</v>
      </c>
      <c r="Q8" s="32">
        <f t="shared" si="2"/>
        <v>2.7777777777777777</v>
      </c>
      <c r="R8" s="14"/>
      <c r="S8" s="14"/>
      <c r="T8" s="14"/>
      <c r="U8" s="14"/>
      <c r="V8" s="14"/>
    </row>
    <row r="9" spans="1:22" ht="19.5" customHeight="1">
      <c r="A9" s="33">
        <v>3</v>
      </c>
      <c r="B9" s="34" t="s">
        <v>28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  <c r="O9" s="36">
        <f t="shared" si="0"/>
        <v>0</v>
      </c>
      <c r="P9" s="37">
        <f t="shared" si="1"/>
        <v>0</v>
      </c>
      <c r="Q9" s="38">
        <f t="shared" si="2"/>
        <v>0</v>
      </c>
      <c r="R9" s="14"/>
      <c r="S9" s="14"/>
      <c r="T9" s="14"/>
      <c r="U9" s="14"/>
      <c r="V9" s="14"/>
    </row>
    <row r="10" spans="1:22" ht="19.5" customHeight="1">
      <c r="A10" s="39">
        <v>4</v>
      </c>
      <c r="B10" s="34" t="s">
        <v>29</v>
      </c>
      <c r="C10" s="40"/>
      <c r="D10" s="37"/>
      <c r="E10" s="35">
        <v>0</v>
      </c>
      <c r="F10" s="37"/>
      <c r="G10" s="35">
        <v>0</v>
      </c>
      <c r="H10" s="37"/>
      <c r="I10" s="37"/>
      <c r="J10" s="35">
        <v>0</v>
      </c>
      <c r="K10" s="37"/>
      <c r="L10" s="37"/>
      <c r="M10" s="35">
        <v>0</v>
      </c>
      <c r="N10" s="41"/>
      <c r="O10" s="36">
        <f t="shared" si="0"/>
        <v>0</v>
      </c>
      <c r="P10" s="37">
        <f t="shared" si="1"/>
        <v>0</v>
      </c>
      <c r="Q10" s="38">
        <f t="shared" si="2"/>
        <v>0</v>
      </c>
      <c r="R10" s="14"/>
      <c r="S10" s="14"/>
      <c r="T10" s="14"/>
      <c r="U10" s="14"/>
      <c r="V10" s="14"/>
    </row>
    <row r="11" spans="1:22" ht="19.5" customHeight="1">
      <c r="A11" s="39">
        <v>5</v>
      </c>
      <c r="B11" s="34" t="s">
        <v>30</v>
      </c>
      <c r="C11" s="35">
        <v>0</v>
      </c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6">
        <f t="shared" si="0"/>
        <v>0</v>
      </c>
      <c r="P11" s="37">
        <f t="shared" si="1"/>
        <v>0</v>
      </c>
      <c r="Q11" s="38">
        <f t="shared" si="2"/>
        <v>0</v>
      </c>
      <c r="R11" s="14"/>
      <c r="S11" s="42"/>
      <c r="T11" s="14"/>
      <c r="U11" s="14"/>
      <c r="V11" s="14"/>
    </row>
    <row r="12" spans="1:22" ht="19.5" customHeight="1">
      <c r="A12" s="33">
        <v>6</v>
      </c>
      <c r="B12" s="34" t="s">
        <v>31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6">
        <f t="shared" si="0"/>
        <v>0</v>
      </c>
      <c r="P12" s="37">
        <f t="shared" si="1"/>
        <v>0</v>
      </c>
      <c r="Q12" s="38">
        <f t="shared" si="2"/>
        <v>0</v>
      </c>
      <c r="R12" s="14"/>
      <c r="S12" s="42"/>
      <c r="T12" s="14"/>
      <c r="U12" s="14"/>
      <c r="V12" s="14"/>
    </row>
    <row r="13" spans="1:22" ht="19.5" customHeight="1">
      <c r="A13" s="43">
        <v>7</v>
      </c>
      <c r="B13" s="44" t="s">
        <v>32</v>
      </c>
      <c r="C13" s="45">
        <v>75</v>
      </c>
      <c r="D13" s="46">
        <v>0</v>
      </c>
      <c r="E13" s="46">
        <v>0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0</v>
      </c>
      <c r="O13" s="47">
        <f t="shared" si="0"/>
        <v>75</v>
      </c>
      <c r="P13" s="48">
        <f t="shared" si="1"/>
        <v>0</v>
      </c>
      <c r="Q13" s="49">
        <f t="shared" si="2"/>
        <v>6.25</v>
      </c>
      <c r="R13" s="14" t="s">
        <v>33</v>
      </c>
      <c r="S13" s="42"/>
      <c r="T13" s="14"/>
      <c r="U13" s="14"/>
      <c r="V13" s="14"/>
    </row>
    <row r="14" spans="1:22" ht="19.5" customHeight="1">
      <c r="A14" s="50">
        <v>8</v>
      </c>
      <c r="B14" s="25" t="s">
        <v>34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0">
        <f t="shared" si="0"/>
        <v>0</v>
      </c>
      <c r="P14" s="31">
        <f t="shared" si="1"/>
        <v>0</v>
      </c>
      <c r="Q14" s="32">
        <f t="shared" si="2"/>
        <v>0</v>
      </c>
      <c r="R14" s="14"/>
      <c r="S14" s="42"/>
      <c r="T14" s="14"/>
      <c r="U14" s="14"/>
      <c r="V14" s="14"/>
    </row>
    <row r="15" spans="1:22" ht="19.5" customHeight="1">
      <c r="A15" s="43">
        <v>9</v>
      </c>
      <c r="B15" s="51" t="s">
        <v>35</v>
      </c>
      <c r="C15" s="52">
        <v>0</v>
      </c>
      <c r="D15" s="53">
        <v>0</v>
      </c>
      <c r="E15" s="53">
        <v>0</v>
      </c>
      <c r="F15" s="53">
        <v>0</v>
      </c>
      <c r="G15" s="53">
        <v>0</v>
      </c>
      <c r="H15" s="53">
        <v>20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4">
        <v>0</v>
      </c>
      <c r="O15" s="55">
        <f t="shared" si="0"/>
        <v>20</v>
      </c>
      <c r="P15" s="56">
        <f t="shared" si="1"/>
        <v>0</v>
      </c>
      <c r="Q15" s="57">
        <f t="shared" si="2"/>
        <v>1.6666666666666667</v>
      </c>
      <c r="R15" s="14"/>
      <c r="S15" s="42"/>
      <c r="T15" s="14"/>
      <c r="U15" s="14"/>
      <c r="V15" s="14"/>
    </row>
    <row r="16" spans="1:22" ht="19.5" customHeight="1">
      <c r="A16" s="50">
        <v>10</v>
      </c>
      <c r="B16" s="16" t="s">
        <v>36</v>
      </c>
      <c r="C16" s="26">
        <v>0</v>
      </c>
      <c r="D16" s="26">
        <v>0</v>
      </c>
      <c r="E16" s="26">
        <v>0</v>
      </c>
      <c r="F16" s="58" t="s">
        <v>37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1">
        <f t="shared" si="0"/>
        <v>0</v>
      </c>
      <c r="P16" s="22">
        <f t="shared" si="1"/>
        <v>0</v>
      </c>
      <c r="Q16" s="23">
        <f t="shared" si="2"/>
        <v>0</v>
      </c>
      <c r="R16" s="14"/>
      <c r="S16" s="42"/>
      <c r="T16" s="14"/>
      <c r="U16" s="14"/>
      <c r="V16" s="14"/>
    </row>
    <row r="17" spans="1:22" ht="19.5" customHeight="1">
      <c r="A17" s="39">
        <v>11</v>
      </c>
      <c r="B17" s="34" t="s">
        <v>38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6">
        <f t="shared" si="0"/>
        <v>0</v>
      </c>
      <c r="P17" s="37">
        <f t="shared" si="1"/>
        <v>0</v>
      </c>
      <c r="Q17" s="38">
        <f t="shared" si="2"/>
        <v>0</v>
      </c>
      <c r="R17" s="14"/>
      <c r="S17" s="42"/>
      <c r="T17" s="14"/>
      <c r="U17" s="14"/>
      <c r="V17" s="14"/>
    </row>
    <row r="18" spans="1:22" ht="19.5" customHeight="1">
      <c r="A18" s="33">
        <v>12</v>
      </c>
      <c r="B18" s="34" t="s">
        <v>39</v>
      </c>
      <c r="C18" s="35">
        <v>0</v>
      </c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6">
        <f t="shared" si="0"/>
        <v>0</v>
      </c>
      <c r="P18" s="37">
        <f t="shared" si="1"/>
        <v>0</v>
      </c>
      <c r="Q18" s="38">
        <f t="shared" si="2"/>
        <v>0</v>
      </c>
      <c r="R18" s="14" t="s">
        <v>40</v>
      </c>
      <c r="S18" s="42"/>
      <c r="T18" s="14"/>
      <c r="U18" s="14"/>
      <c r="V18" s="14"/>
    </row>
    <row r="19" spans="1:22" ht="19.5" customHeight="1">
      <c r="A19" s="39">
        <v>13</v>
      </c>
      <c r="B19" s="34" t="s">
        <v>41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6">
        <f t="shared" si="0"/>
        <v>0</v>
      </c>
      <c r="P19" s="37">
        <f t="shared" si="1"/>
        <v>0</v>
      </c>
      <c r="Q19" s="38">
        <f t="shared" si="2"/>
        <v>0</v>
      </c>
      <c r="R19" s="14"/>
      <c r="S19" s="42"/>
      <c r="T19" s="14"/>
      <c r="U19" s="14"/>
      <c r="V19" s="14"/>
    </row>
    <row r="20" spans="1:22" ht="19.5" customHeight="1">
      <c r="A20" s="33">
        <v>14</v>
      </c>
      <c r="B20" s="34" t="s">
        <v>42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6">
        <f t="shared" si="0"/>
        <v>0</v>
      </c>
      <c r="P20" s="37">
        <f t="shared" si="1"/>
        <v>0</v>
      </c>
      <c r="Q20" s="38">
        <f t="shared" si="2"/>
        <v>0</v>
      </c>
      <c r="R20" s="14" t="s">
        <v>43</v>
      </c>
      <c r="S20" s="42"/>
      <c r="T20" s="14"/>
      <c r="U20" s="14"/>
      <c r="V20" s="14"/>
    </row>
    <row r="21" spans="1:22" ht="19.5" customHeight="1">
      <c r="A21" s="39">
        <v>15</v>
      </c>
      <c r="B21" s="34" t="s">
        <v>44</v>
      </c>
      <c r="C21" s="35">
        <v>0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6">
        <f t="shared" si="0"/>
        <v>0</v>
      </c>
      <c r="P21" s="37">
        <f t="shared" si="1"/>
        <v>0</v>
      </c>
      <c r="Q21" s="38">
        <f t="shared" si="2"/>
        <v>0</v>
      </c>
      <c r="R21" s="14"/>
      <c r="S21" s="42"/>
      <c r="T21" s="14"/>
      <c r="U21" s="14"/>
      <c r="V21" s="14"/>
    </row>
    <row r="22" spans="1:22" ht="19.5" customHeight="1">
      <c r="A22" s="33">
        <v>16</v>
      </c>
      <c r="B22" s="34" t="s">
        <v>45</v>
      </c>
      <c r="C22" s="35">
        <v>25</v>
      </c>
      <c r="D22" s="59">
        <v>0</v>
      </c>
      <c r="E22" s="59">
        <v>20</v>
      </c>
      <c r="F22" s="59">
        <v>0</v>
      </c>
      <c r="G22" s="59">
        <v>0</v>
      </c>
      <c r="H22" s="60">
        <v>40</v>
      </c>
      <c r="I22" s="59">
        <v>0</v>
      </c>
      <c r="J22" s="60">
        <v>50</v>
      </c>
      <c r="K22" s="59">
        <v>0</v>
      </c>
      <c r="L22" s="59">
        <v>0</v>
      </c>
      <c r="M22" s="59">
        <v>25</v>
      </c>
      <c r="N22" s="61">
        <v>100</v>
      </c>
      <c r="O22" s="36">
        <f t="shared" si="0"/>
        <v>100</v>
      </c>
      <c r="P22" s="37">
        <f t="shared" si="1"/>
        <v>0</v>
      </c>
      <c r="Q22" s="38">
        <f t="shared" si="2"/>
        <v>21.666666666666668</v>
      </c>
      <c r="R22" s="14"/>
      <c r="S22" s="42"/>
      <c r="T22" s="14"/>
      <c r="U22" s="14"/>
      <c r="V22" s="14"/>
    </row>
    <row r="23" spans="1:22" ht="19.5" customHeight="1">
      <c r="A23" s="39">
        <v>17</v>
      </c>
      <c r="B23" s="34" t="s">
        <v>46</v>
      </c>
      <c r="C23" s="35">
        <v>0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6">
        <f t="shared" si="0"/>
        <v>0</v>
      </c>
      <c r="P23" s="37">
        <f t="shared" si="1"/>
        <v>0</v>
      </c>
      <c r="Q23" s="38">
        <f t="shared" si="2"/>
        <v>0</v>
      </c>
      <c r="R23" s="14"/>
      <c r="S23" s="42"/>
      <c r="T23" s="14"/>
      <c r="U23" s="14"/>
      <c r="V23" s="14"/>
    </row>
    <row r="24" spans="1:22" ht="19.5" customHeight="1">
      <c r="A24" s="62">
        <v>18</v>
      </c>
      <c r="B24" s="44" t="s">
        <v>47</v>
      </c>
      <c r="C24" s="52">
        <v>0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4" t="s">
        <v>25</v>
      </c>
      <c r="O24" s="47">
        <f t="shared" si="0"/>
        <v>0</v>
      </c>
      <c r="P24" s="48">
        <f t="shared" si="1"/>
        <v>0</v>
      </c>
      <c r="Q24" s="49">
        <f t="shared" si="2"/>
        <v>0</v>
      </c>
      <c r="R24" s="14"/>
      <c r="S24" s="63"/>
      <c r="T24" s="14"/>
      <c r="U24" s="14"/>
      <c r="V24" s="14"/>
    </row>
    <row r="25" spans="1:22" ht="19.5" customHeight="1">
      <c r="A25" s="24">
        <v>19</v>
      </c>
      <c r="B25" s="25" t="s">
        <v>48</v>
      </c>
      <c r="C25" s="64">
        <v>50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65">
        <v>0</v>
      </c>
      <c r="K25" s="28">
        <v>0</v>
      </c>
      <c r="L25" s="28">
        <v>0</v>
      </c>
      <c r="M25" s="28">
        <v>0</v>
      </c>
      <c r="N25" s="66">
        <v>40</v>
      </c>
      <c r="O25" s="30">
        <f t="shared" si="0"/>
        <v>50</v>
      </c>
      <c r="P25" s="31">
        <f t="shared" si="1"/>
        <v>0</v>
      </c>
      <c r="Q25" s="32">
        <f t="shared" si="2"/>
        <v>7.5</v>
      </c>
      <c r="R25" s="14"/>
      <c r="S25" s="42"/>
      <c r="T25" s="14"/>
      <c r="U25" s="14"/>
      <c r="V25" s="14"/>
    </row>
    <row r="26" spans="1:22" ht="19.5" customHeight="1">
      <c r="A26" s="33">
        <v>20</v>
      </c>
      <c r="B26" s="34" t="s">
        <v>49</v>
      </c>
      <c r="C26" s="35">
        <v>0</v>
      </c>
      <c r="D26" s="35">
        <v>0</v>
      </c>
      <c r="E26" s="35">
        <v>0</v>
      </c>
      <c r="F26" s="35">
        <v>0</v>
      </c>
      <c r="G26" s="35">
        <v>0</v>
      </c>
      <c r="H26" s="35">
        <v>0</v>
      </c>
      <c r="I26" s="35">
        <v>25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6">
        <f t="shared" si="0"/>
        <v>25</v>
      </c>
      <c r="P26" s="37">
        <f t="shared" si="1"/>
        <v>0</v>
      </c>
      <c r="Q26" s="38">
        <f t="shared" si="2"/>
        <v>2.0833333333333335</v>
      </c>
      <c r="R26" s="14" t="s">
        <v>50</v>
      </c>
      <c r="S26" s="42"/>
      <c r="T26" s="14"/>
      <c r="U26" s="14"/>
      <c r="V26" s="14"/>
    </row>
    <row r="27" spans="1:22" ht="19.5" customHeight="1">
      <c r="A27" s="39">
        <v>21</v>
      </c>
      <c r="B27" s="34" t="s">
        <v>51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6">
        <f t="shared" si="0"/>
        <v>0</v>
      </c>
      <c r="P27" s="37">
        <f t="shared" si="1"/>
        <v>0</v>
      </c>
      <c r="Q27" s="38">
        <f t="shared" si="2"/>
        <v>0</v>
      </c>
      <c r="R27" s="14" t="s">
        <v>52</v>
      </c>
      <c r="S27" s="42"/>
      <c r="T27" s="14"/>
      <c r="U27" s="14"/>
      <c r="V27" s="14"/>
    </row>
    <row r="28" spans="1:22" ht="19.5" customHeight="1">
      <c r="A28" s="33">
        <v>22</v>
      </c>
      <c r="B28" s="34" t="s">
        <v>53</v>
      </c>
      <c r="C28" s="35">
        <v>0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6">
        <f t="shared" si="0"/>
        <v>0</v>
      </c>
      <c r="P28" s="37">
        <f t="shared" si="1"/>
        <v>0</v>
      </c>
      <c r="Q28" s="38">
        <f t="shared" si="2"/>
        <v>0</v>
      </c>
      <c r="R28" s="14"/>
      <c r="S28" s="42"/>
      <c r="T28" s="14"/>
      <c r="U28" s="14"/>
      <c r="V28" s="14"/>
    </row>
    <row r="29" spans="1:22" ht="19.5" customHeight="1">
      <c r="A29" s="39">
        <v>23</v>
      </c>
      <c r="B29" s="51" t="s">
        <v>54</v>
      </c>
      <c r="C29" s="67">
        <v>50</v>
      </c>
      <c r="D29" s="68">
        <v>0</v>
      </c>
      <c r="E29" s="68">
        <v>0</v>
      </c>
      <c r="F29" s="68">
        <v>0</v>
      </c>
      <c r="G29" s="68">
        <v>0</v>
      </c>
      <c r="H29" s="68">
        <v>0</v>
      </c>
      <c r="I29" s="68">
        <v>0</v>
      </c>
      <c r="J29" s="68">
        <v>0</v>
      </c>
      <c r="K29" s="68">
        <v>0</v>
      </c>
      <c r="L29" s="69">
        <v>40</v>
      </c>
      <c r="M29" s="69">
        <v>100</v>
      </c>
      <c r="N29" s="70">
        <v>31.4</v>
      </c>
      <c r="O29" s="36">
        <f t="shared" si="0"/>
        <v>100</v>
      </c>
      <c r="P29" s="37">
        <f t="shared" si="1"/>
        <v>0</v>
      </c>
      <c r="Q29" s="38">
        <f t="shared" si="2"/>
        <v>18.45</v>
      </c>
      <c r="R29" s="14"/>
      <c r="S29" s="42"/>
      <c r="T29" s="14"/>
      <c r="U29" s="14"/>
      <c r="V29" s="14"/>
    </row>
    <row r="30" spans="1:22" ht="19.5" customHeight="1">
      <c r="A30" s="62">
        <v>24</v>
      </c>
      <c r="B30" s="51" t="s">
        <v>55</v>
      </c>
      <c r="C30" s="52">
        <v>0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4">
        <v>0</v>
      </c>
      <c r="O30" s="55">
        <f t="shared" si="0"/>
        <v>0</v>
      </c>
      <c r="P30" s="56">
        <f t="shared" si="1"/>
        <v>0</v>
      </c>
      <c r="Q30" s="57">
        <f t="shared" si="2"/>
        <v>0</v>
      </c>
      <c r="R30" s="14"/>
      <c r="S30" s="42"/>
      <c r="T30" s="14"/>
      <c r="U30" s="14"/>
      <c r="V30" s="14"/>
    </row>
    <row r="31" spans="1:22" ht="19.5" customHeight="1">
      <c r="A31" s="24">
        <v>25</v>
      </c>
      <c r="B31" s="16" t="s">
        <v>56</v>
      </c>
      <c r="C31" s="71" t="s">
        <v>57</v>
      </c>
      <c r="D31" s="71" t="s">
        <v>57</v>
      </c>
      <c r="E31" s="71" t="s">
        <v>57</v>
      </c>
      <c r="F31" s="71" t="s">
        <v>57</v>
      </c>
      <c r="G31" s="71" t="s">
        <v>57</v>
      </c>
      <c r="H31" s="71" t="s">
        <v>57</v>
      </c>
      <c r="I31" s="71" t="s">
        <v>57</v>
      </c>
      <c r="J31" s="71" t="s">
        <v>57</v>
      </c>
      <c r="K31" s="71" t="s">
        <v>57</v>
      </c>
      <c r="L31" s="71" t="s">
        <v>57</v>
      </c>
      <c r="M31" s="71" t="s">
        <v>57</v>
      </c>
      <c r="N31" s="71" t="s">
        <v>57</v>
      </c>
      <c r="O31" s="21">
        <f t="shared" si="0"/>
        <v>0</v>
      </c>
      <c r="P31" s="22">
        <f t="shared" si="1"/>
        <v>0</v>
      </c>
      <c r="Q31" s="23" t="e">
        <f t="shared" si="2"/>
        <v>#DIV/0!</v>
      </c>
      <c r="R31" s="14" t="s">
        <v>58</v>
      </c>
      <c r="S31" s="42"/>
      <c r="T31" s="14"/>
      <c r="U31" s="14"/>
      <c r="V31" s="14"/>
    </row>
    <row r="32" spans="1:22" ht="19.5" customHeight="1">
      <c r="A32" s="33">
        <v>26</v>
      </c>
      <c r="B32" s="34" t="s">
        <v>59</v>
      </c>
      <c r="C32" s="26">
        <v>0</v>
      </c>
      <c r="D32" s="26">
        <v>0</v>
      </c>
      <c r="E32" s="26">
        <v>0</v>
      </c>
      <c r="F32" s="60">
        <v>50</v>
      </c>
      <c r="G32" s="59">
        <v>0</v>
      </c>
      <c r="H32" s="59">
        <v>20</v>
      </c>
      <c r="I32" s="59">
        <v>0</v>
      </c>
      <c r="J32" s="59">
        <v>0</v>
      </c>
      <c r="K32" s="59">
        <v>25</v>
      </c>
      <c r="L32" s="59">
        <v>0</v>
      </c>
      <c r="M32" s="59">
        <v>0</v>
      </c>
      <c r="N32" s="72">
        <v>0</v>
      </c>
      <c r="O32" s="36">
        <f t="shared" si="0"/>
        <v>50</v>
      </c>
      <c r="P32" s="37">
        <f t="shared" si="1"/>
        <v>0</v>
      </c>
      <c r="Q32" s="38">
        <f t="shared" si="2"/>
        <v>7.916666666666667</v>
      </c>
      <c r="R32" s="14"/>
      <c r="S32" s="42"/>
      <c r="T32" s="14"/>
      <c r="U32" s="14"/>
      <c r="V32" s="14"/>
    </row>
    <row r="33" spans="1:22" ht="19.5" customHeight="1">
      <c r="A33" s="39">
        <v>27</v>
      </c>
      <c r="B33" s="34" t="s">
        <v>60</v>
      </c>
      <c r="C33" s="35">
        <v>0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6">
        <f t="shared" si="0"/>
        <v>0</v>
      </c>
      <c r="P33" s="37">
        <f t="shared" si="1"/>
        <v>0</v>
      </c>
      <c r="Q33" s="38">
        <f t="shared" si="2"/>
        <v>0</v>
      </c>
      <c r="R33" s="14" t="s">
        <v>61</v>
      </c>
      <c r="S33" s="42"/>
      <c r="T33" s="14"/>
      <c r="U33" s="14"/>
      <c r="V33" s="14"/>
    </row>
    <row r="34" spans="1:22" ht="19.5" customHeight="1">
      <c r="A34" s="62">
        <v>28</v>
      </c>
      <c r="B34" s="44" t="s">
        <v>62</v>
      </c>
      <c r="C34" s="52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4">
        <v>0</v>
      </c>
      <c r="O34" s="47">
        <f t="shared" si="0"/>
        <v>0</v>
      </c>
      <c r="P34" s="48">
        <f t="shared" si="1"/>
        <v>0</v>
      </c>
      <c r="Q34" s="49">
        <f t="shared" si="2"/>
        <v>0</v>
      </c>
      <c r="R34" s="14" t="s">
        <v>63</v>
      </c>
      <c r="S34" s="42"/>
      <c r="T34" s="14"/>
      <c r="U34" s="14"/>
      <c r="V34" s="14"/>
    </row>
    <row r="35" spans="1:22" ht="19.5" customHeight="1">
      <c r="A35" s="8"/>
      <c r="B35" s="63"/>
      <c r="C35" s="14"/>
      <c r="D35" s="63"/>
      <c r="E35" s="63"/>
      <c r="F35" s="63"/>
      <c r="G35" s="63"/>
      <c r="H35" s="63"/>
      <c r="I35" s="63"/>
      <c r="R35" s="14"/>
      <c r="S35" s="14"/>
      <c r="T35" s="14"/>
      <c r="U35" s="14"/>
      <c r="V35" s="14"/>
    </row>
    <row r="36" spans="1:22" ht="19.5" customHeight="1">
      <c r="A36" s="8"/>
      <c r="B36" s="63"/>
      <c r="C36" s="14"/>
      <c r="D36" s="63"/>
      <c r="E36" s="63"/>
      <c r="F36" s="63"/>
      <c r="G36" s="63"/>
      <c r="H36" s="63"/>
      <c r="I36" s="63"/>
      <c r="R36" s="14"/>
      <c r="S36" s="14"/>
      <c r="T36" s="14"/>
      <c r="U36" s="14"/>
      <c r="V36" s="14"/>
    </row>
    <row r="37" spans="1:22" ht="19.5" customHeight="1">
      <c r="A37" s="14"/>
      <c r="B37" s="14"/>
      <c r="C37" s="14"/>
      <c r="D37" s="14"/>
      <c r="E37" s="14"/>
      <c r="F37" s="14"/>
      <c r="G37" s="14"/>
      <c r="H37" s="14"/>
      <c r="I37" s="14"/>
    </row>
    <row r="38" spans="1:22" ht="19.5" customHeight="1"/>
    <row r="39" spans="1:22" ht="19.5" customHeight="1"/>
    <row r="40" spans="1:22" ht="19.5" customHeight="1"/>
    <row r="41" spans="1:22" ht="19.5" customHeight="1"/>
    <row r="42" spans="1:22" ht="19.5" customHeight="1"/>
    <row r="43" spans="1:22" ht="19.5" customHeight="1"/>
    <row r="44" spans="1:22" ht="19.5" customHeight="1"/>
    <row r="45" spans="1:22" ht="19.5" customHeight="1"/>
    <row r="46" spans="1:22" ht="19.5" customHeight="1"/>
    <row r="47" spans="1:22" ht="19.5" customHeight="1"/>
    <row r="48" spans="1:22" ht="19.5" customHeight="1"/>
    <row r="49" spans="1:1" ht="19.5" customHeight="1"/>
    <row r="50" spans="1:1" ht="19.5" customHeight="1"/>
    <row r="51" spans="1:1" ht="19.5" customHeight="1"/>
    <row r="52" spans="1:1" ht="19.5" customHeight="1"/>
    <row r="53" spans="1:1" ht="19.5" customHeight="1"/>
    <row r="54" spans="1:1" ht="19.5" customHeight="1"/>
    <row r="55" spans="1:1" ht="19.5" customHeight="1"/>
    <row r="56" spans="1:1" ht="19.5" customHeight="1"/>
    <row r="57" spans="1:1" ht="19.5" customHeight="1"/>
    <row r="58" spans="1:1" ht="19.5" customHeight="1"/>
    <row r="59" spans="1:1" ht="19.5" customHeight="1"/>
    <row r="60" spans="1:1" ht="19.5" customHeight="1"/>
    <row r="61" spans="1:1" ht="19.5" customHeight="1"/>
    <row r="62" spans="1:1" ht="19.5" customHeight="1">
      <c r="A62" s="8"/>
    </row>
    <row r="63" spans="1:1" ht="19.5" customHeight="1">
      <c r="A63" s="8"/>
    </row>
    <row r="64" spans="1:1" ht="19.5" customHeight="1">
      <c r="A64" s="8"/>
    </row>
    <row r="65" spans="1:1" ht="19.5" customHeight="1">
      <c r="A65" s="8"/>
    </row>
    <row r="66" spans="1:1" ht="19.5" customHeight="1">
      <c r="A66" s="8"/>
    </row>
    <row r="67" spans="1:1" ht="19.5" customHeight="1">
      <c r="A67" s="8"/>
    </row>
    <row r="68" spans="1:1" ht="19.5" customHeight="1">
      <c r="A68" s="8"/>
    </row>
    <row r="69" spans="1:1" ht="19.5" customHeight="1">
      <c r="A69" s="8"/>
    </row>
    <row r="70" spans="1:1" ht="19.5" customHeight="1">
      <c r="A70" s="8"/>
    </row>
    <row r="71" spans="1:1" ht="19.5" customHeight="1">
      <c r="A71" s="8"/>
    </row>
    <row r="72" spans="1:1" ht="19.5" customHeight="1">
      <c r="A72" s="8"/>
    </row>
    <row r="73" spans="1:1" ht="19.5" customHeight="1">
      <c r="A73" s="8"/>
    </row>
    <row r="74" spans="1:1" ht="19.5" customHeight="1">
      <c r="A74" s="8"/>
    </row>
    <row r="75" spans="1:1" ht="19.5" customHeight="1">
      <c r="A75" s="8"/>
    </row>
    <row r="76" spans="1:1" ht="19.5" customHeight="1">
      <c r="A76" s="8"/>
    </row>
    <row r="77" spans="1:1" ht="19.5" customHeight="1">
      <c r="A77" s="8"/>
    </row>
    <row r="78" spans="1:1" ht="19.5" customHeight="1">
      <c r="A78" s="8"/>
    </row>
    <row r="79" spans="1:1" ht="19.5" customHeight="1">
      <c r="A79" s="8"/>
    </row>
    <row r="80" spans="1:1" ht="19.5" customHeight="1">
      <c r="A80" s="8"/>
    </row>
    <row r="81" spans="1:1" ht="19.5" customHeight="1">
      <c r="A81" s="8"/>
    </row>
    <row r="82" spans="1:1" ht="19.5" customHeight="1">
      <c r="A82" s="8"/>
    </row>
    <row r="83" spans="1:1" ht="19.5" customHeight="1">
      <c r="A83" s="8"/>
    </row>
    <row r="84" spans="1:1" ht="19.5" customHeight="1">
      <c r="A84" s="8"/>
    </row>
    <row r="85" spans="1:1" ht="19.5" customHeight="1">
      <c r="A85" s="8"/>
    </row>
    <row r="86" spans="1:1" ht="19.5" customHeight="1">
      <c r="A86" s="8"/>
    </row>
    <row r="87" spans="1:1" ht="19.5" customHeight="1">
      <c r="A87" s="8"/>
    </row>
    <row r="88" spans="1:1" ht="19.5" customHeight="1">
      <c r="A88" s="8"/>
    </row>
    <row r="89" spans="1:1" ht="19.5" customHeight="1">
      <c r="A89" s="8"/>
    </row>
    <row r="90" spans="1:1" ht="19.5" customHeight="1">
      <c r="A90" s="8"/>
    </row>
    <row r="91" spans="1:1" ht="19.5" customHeight="1">
      <c r="A91" s="8"/>
    </row>
    <row r="92" spans="1:1" ht="19.5" customHeight="1">
      <c r="A92" s="8"/>
    </row>
    <row r="93" spans="1:1" ht="19.5" customHeight="1">
      <c r="A93" s="8"/>
    </row>
    <row r="94" spans="1:1" ht="19.5" customHeight="1">
      <c r="A94" s="8"/>
    </row>
    <row r="95" spans="1:1" ht="19.5" customHeight="1">
      <c r="A95" s="8"/>
    </row>
    <row r="96" spans="1:1" ht="19.5" customHeight="1">
      <c r="A96" s="8"/>
    </row>
    <row r="97" spans="1:1" ht="19.5" customHeight="1">
      <c r="A97" s="8"/>
    </row>
    <row r="98" spans="1:1" ht="19.5" customHeight="1">
      <c r="A98" s="8"/>
    </row>
    <row r="99" spans="1:1" ht="19.5" customHeight="1">
      <c r="A99" s="8"/>
    </row>
    <row r="100" spans="1:1" ht="19.5" customHeight="1">
      <c r="A100" s="8"/>
    </row>
    <row r="101" spans="1:1" ht="19.5" customHeight="1">
      <c r="A101" s="8"/>
    </row>
    <row r="102" spans="1:1" ht="19.5" customHeight="1">
      <c r="A102" s="8"/>
    </row>
    <row r="103" spans="1:1" ht="19.5" customHeight="1">
      <c r="A103" s="8"/>
    </row>
    <row r="104" spans="1:1" ht="19.5" customHeight="1">
      <c r="A104" s="8"/>
    </row>
    <row r="105" spans="1:1" ht="19.5" customHeight="1">
      <c r="A105" s="8"/>
    </row>
    <row r="106" spans="1:1" ht="19.5" customHeight="1">
      <c r="A106" s="8"/>
    </row>
    <row r="107" spans="1:1" ht="19.5" customHeight="1">
      <c r="A107" s="8"/>
    </row>
    <row r="108" spans="1:1" ht="19.5" customHeight="1">
      <c r="A108" s="8"/>
    </row>
    <row r="109" spans="1:1" ht="19.5" customHeight="1">
      <c r="A109" s="8"/>
    </row>
    <row r="110" spans="1:1" ht="19.5" customHeight="1">
      <c r="A110" s="8"/>
    </row>
    <row r="111" spans="1:1" ht="19.5" customHeight="1">
      <c r="A111" s="8"/>
    </row>
    <row r="112" spans="1:1" ht="19.5" customHeight="1">
      <c r="A112" s="8"/>
    </row>
    <row r="113" spans="1:1" ht="19.5" customHeight="1">
      <c r="A113" s="8"/>
    </row>
    <row r="114" spans="1:1" ht="19.5" customHeight="1">
      <c r="A114" s="8"/>
    </row>
    <row r="115" spans="1:1" ht="19.5" customHeight="1">
      <c r="A115" s="8"/>
    </row>
    <row r="116" spans="1:1" ht="19.5" customHeight="1">
      <c r="A116" s="8"/>
    </row>
    <row r="117" spans="1:1" ht="19.5" customHeight="1">
      <c r="A117" s="8"/>
    </row>
    <row r="118" spans="1:1" ht="19.5" customHeight="1">
      <c r="A118" s="8"/>
    </row>
    <row r="119" spans="1:1" ht="19.5" customHeight="1">
      <c r="A119" s="8"/>
    </row>
    <row r="120" spans="1:1" ht="19.5" customHeight="1">
      <c r="A120" s="8"/>
    </row>
    <row r="121" spans="1:1" ht="19.5" customHeight="1">
      <c r="A121" s="8"/>
    </row>
    <row r="122" spans="1:1" ht="19.5" customHeight="1">
      <c r="A122" s="8"/>
    </row>
    <row r="123" spans="1:1" ht="19.5" customHeight="1"/>
    <row r="124" spans="1:1" ht="19.5" customHeight="1"/>
    <row r="125" spans="1:1" ht="19.5" customHeight="1"/>
    <row r="126" spans="1:1" ht="19.5" customHeight="1"/>
    <row r="127" spans="1:1" ht="19.5" customHeight="1"/>
    <row r="128" spans="1:1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9.5" customHeight="1"/>
    <row r="195" ht="19.5" customHeight="1"/>
    <row r="196" ht="19.5" customHeight="1"/>
    <row r="197" ht="19.5" customHeight="1"/>
    <row r="198" ht="19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8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000"/>
  <sheetViews>
    <sheetView workbookViewId="0"/>
  </sheetViews>
  <sheetFormatPr defaultColWidth="12.625" defaultRowHeight="15" customHeight="1"/>
  <cols>
    <col min="1" max="1" width="3.125" customWidth="1"/>
    <col min="2" max="2" width="11" customWidth="1"/>
    <col min="3" max="16" width="7.75" customWidth="1"/>
    <col min="17" max="17" width="8" customWidth="1"/>
    <col min="18" max="22" width="7.75" customWidth="1"/>
    <col min="23" max="26" width="8" customWidth="1"/>
  </cols>
  <sheetData>
    <row r="1" spans="1:22" ht="22.5" customHeight="1">
      <c r="B1" s="1" t="s">
        <v>0</v>
      </c>
      <c r="C1" s="1"/>
      <c r="D1" s="1"/>
      <c r="E1" s="1"/>
      <c r="G1" s="2" t="s">
        <v>1</v>
      </c>
      <c r="H1" s="2"/>
      <c r="I1" s="2"/>
    </row>
    <row r="2" spans="1:22" ht="22.5" customHeight="1">
      <c r="B2" s="3" t="s">
        <v>2</v>
      </c>
      <c r="C2" s="3"/>
      <c r="D2" s="3"/>
      <c r="E2" s="3"/>
      <c r="F2" s="3"/>
      <c r="H2" s="4" t="s">
        <v>3</v>
      </c>
      <c r="I2" s="4"/>
      <c r="J2" s="4"/>
    </row>
    <row r="3" spans="1:22" ht="22.5" customHeight="1">
      <c r="H3" s="5" t="s">
        <v>4</v>
      </c>
      <c r="I3" s="5"/>
      <c r="J3" s="5"/>
      <c r="K3" s="5"/>
    </row>
    <row r="4" spans="1:22" ht="19.5" customHeight="1">
      <c r="A4" s="6"/>
      <c r="B4" s="7" t="s">
        <v>64</v>
      </c>
    </row>
    <row r="5" spans="1:22" ht="19.5" customHeight="1">
      <c r="O5" s="8" t="s">
        <v>65</v>
      </c>
    </row>
    <row r="6" spans="1:22" ht="19.5" customHeight="1">
      <c r="A6" s="9"/>
      <c r="B6" s="10" t="s">
        <v>7</v>
      </c>
      <c r="C6" s="11" t="s">
        <v>8</v>
      </c>
      <c r="D6" s="12" t="s">
        <v>9</v>
      </c>
      <c r="E6" s="12" t="s">
        <v>10</v>
      </c>
      <c r="F6" s="12" t="s">
        <v>11</v>
      </c>
      <c r="G6" s="12" t="s">
        <v>12</v>
      </c>
      <c r="H6" s="12" t="s">
        <v>13</v>
      </c>
      <c r="I6" s="12" t="s">
        <v>14</v>
      </c>
      <c r="J6" s="12" t="s">
        <v>15</v>
      </c>
      <c r="K6" s="12" t="s">
        <v>16</v>
      </c>
      <c r="L6" s="12" t="s">
        <v>17</v>
      </c>
      <c r="M6" s="12" t="s">
        <v>18</v>
      </c>
      <c r="N6" s="13" t="s">
        <v>19</v>
      </c>
      <c r="O6" s="9" t="s">
        <v>20</v>
      </c>
      <c r="P6" s="12" t="s">
        <v>21</v>
      </c>
      <c r="Q6" s="10" t="s">
        <v>22</v>
      </c>
      <c r="R6" s="14"/>
      <c r="S6" s="14"/>
      <c r="T6" s="14"/>
      <c r="U6" s="14"/>
      <c r="V6" s="14"/>
    </row>
    <row r="7" spans="1:22" ht="19.5" customHeight="1">
      <c r="A7" s="15">
        <v>1</v>
      </c>
      <c r="B7" s="16" t="s">
        <v>23</v>
      </c>
      <c r="C7" s="73">
        <v>151.19234354568007</v>
      </c>
      <c r="D7" s="22">
        <v>154.14509524281274</v>
      </c>
      <c r="E7" s="22">
        <v>190.93558123902503</v>
      </c>
      <c r="F7" s="22">
        <v>156.9253653245438</v>
      </c>
      <c r="G7" s="22">
        <v>154.83154256812696</v>
      </c>
      <c r="H7" s="22">
        <v>200.47392170646128</v>
      </c>
      <c r="I7" s="22">
        <v>156.80280789673361</v>
      </c>
      <c r="J7" s="22">
        <v>161.22624269548911</v>
      </c>
      <c r="K7" s="22">
        <v>169.33230340367305</v>
      </c>
      <c r="L7" s="22">
        <v>206.21111951991122</v>
      </c>
      <c r="M7" s="22">
        <v>162.55940649736709</v>
      </c>
      <c r="N7" s="74">
        <v>194.36099517074194</v>
      </c>
      <c r="O7" s="21">
        <f t="shared" ref="O7:O34" si="0">MAX(C7:N7)</f>
        <v>206.21111951991122</v>
      </c>
      <c r="P7" s="22">
        <f t="shared" ref="P7:P34" si="1">MIN(C7:N7)</f>
        <v>151.19234354568007</v>
      </c>
      <c r="Q7" s="23">
        <f t="shared" ref="Q7:Q34" si="2">AVERAGE(C7:N7)</f>
        <v>171.5830604008805</v>
      </c>
      <c r="R7" s="14"/>
      <c r="S7" s="14"/>
      <c r="T7" s="14"/>
      <c r="U7" s="14"/>
      <c r="V7" s="14"/>
    </row>
    <row r="8" spans="1:22" ht="19.5" customHeight="1">
      <c r="A8" s="24">
        <v>2</v>
      </c>
      <c r="B8" s="25" t="s">
        <v>24</v>
      </c>
      <c r="C8" s="75">
        <v>122.69922184818043</v>
      </c>
      <c r="D8" s="31">
        <v>124.52749828826877</v>
      </c>
      <c r="E8" s="31">
        <v>153.77866531788695</v>
      </c>
      <c r="F8" s="76">
        <v>121.45716345303617</v>
      </c>
      <c r="G8" s="31">
        <v>125.16287962326172</v>
      </c>
      <c r="H8" s="31">
        <v>152.73742876826603</v>
      </c>
      <c r="I8" s="31">
        <v>124.57989981041715</v>
      </c>
      <c r="J8" s="31">
        <v>127.81329505343244</v>
      </c>
      <c r="K8" s="31">
        <v>128.85842161435491</v>
      </c>
      <c r="L8" s="31">
        <v>158.90850265092917</v>
      </c>
      <c r="M8" s="31">
        <v>137.77264158291987</v>
      </c>
      <c r="N8" s="77">
        <v>157.07570134976879</v>
      </c>
      <c r="O8" s="30">
        <f t="shared" si="0"/>
        <v>158.90850265092917</v>
      </c>
      <c r="P8" s="31">
        <f t="shared" si="1"/>
        <v>121.45716345303617</v>
      </c>
      <c r="Q8" s="32">
        <f t="shared" si="2"/>
        <v>136.28094328006023</v>
      </c>
      <c r="R8" s="14"/>
      <c r="S8" s="14"/>
      <c r="T8" s="14"/>
      <c r="U8" s="14"/>
      <c r="V8" s="14"/>
    </row>
    <row r="9" spans="1:22" ht="19.5" customHeight="1">
      <c r="A9" s="33">
        <v>3</v>
      </c>
      <c r="B9" s="34" t="s">
        <v>28</v>
      </c>
      <c r="C9" s="40">
        <v>80.356235893750608</v>
      </c>
      <c r="D9" s="37">
        <v>79.95484199242955</v>
      </c>
      <c r="E9" s="37">
        <v>97.156875985436912</v>
      </c>
      <c r="F9" s="37">
        <v>79.598621318729656</v>
      </c>
      <c r="G9" s="37">
        <v>77.661970836548662</v>
      </c>
      <c r="H9" s="37">
        <v>100.90977646094427</v>
      </c>
      <c r="I9" s="37">
        <v>82.499598935752843</v>
      </c>
      <c r="J9" s="37">
        <v>81.356690355612585</v>
      </c>
      <c r="K9" s="37">
        <v>85.552012487559111</v>
      </c>
      <c r="L9" s="37">
        <v>102.36963559607113</v>
      </c>
      <c r="M9" s="37">
        <v>77.546750232140838</v>
      </c>
      <c r="N9" s="41">
        <v>98.179909065928683</v>
      </c>
      <c r="O9" s="36">
        <f t="shared" si="0"/>
        <v>102.36963559607113</v>
      </c>
      <c r="P9" s="37">
        <f t="shared" si="1"/>
        <v>77.546750232140838</v>
      </c>
      <c r="Q9" s="38">
        <f t="shared" si="2"/>
        <v>86.928576596742076</v>
      </c>
      <c r="R9" s="14"/>
      <c r="S9" s="14"/>
      <c r="T9" s="14"/>
      <c r="U9" s="14"/>
      <c r="V9" s="14"/>
    </row>
    <row r="10" spans="1:22" ht="19.5" customHeight="1">
      <c r="A10" s="39">
        <v>4</v>
      </c>
      <c r="B10" s="34" t="s">
        <v>29</v>
      </c>
      <c r="C10" s="40"/>
      <c r="D10" s="37"/>
      <c r="E10" s="37">
        <v>52.62</v>
      </c>
      <c r="F10" s="37"/>
      <c r="G10" s="37">
        <v>38.72</v>
      </c>
      <c r="H10" s="37"/>
      <c r="I10" s="37"/>
      <c r="J10" s="37">
        <v>45.12</v>
      </c>
      <c r="K10" s="37"/>
      <c r="L10" s="37"/>
      <c r="M10" s="37">
        <v>46.91</v>
      </c>
      <c r="N10" s="41"/>
      <c r="O10" s="36">
        <f t="shared" si="0"/>
        <v>52.62</v>
      </c>
      <c r="P10" s="37">
        <f t="shared" si="1"/>
        <v>38.72</v>
      </c>
      <c r="Q10" s="38">
        <f t="shared" si="2"/>
        <v>45.842500000000001</v>
      </c>
      <c r="R10" s="14"/>
      <c r="S10" s="14"/>
      <c r="T10" s="14"/>
      <c r="U10" s="14"/>
      <c r="V10" s="14"/>
    </row>
    <row r="11" spans="1:22" ht="19.5" customHeight="1">
      <c r="A11" s="39">
        <v>5</v>
      </c>
      <c r="B11" s="34" t="s">
        <v>30</v>
      </c>
      <c r="C11" s="40">
        <v>92.440538910879155</v>
      </c>
      <c r="D11" s="37">
        <v>68.897497381566481</v>
      </c>
      <c r="E11" s="37">
        <v>126.01540862383807</v>
      </c>
      <c r="F11" s="37">
        <v>99.843888418079104</v>
      </c>
      <c r="G11" s="37">
        <v>98.641416763933464</v>
      </c>
      <c r="H11" s="37">
        <v>124.73407917188034</v>
      </c>
      <c r="I11" s="37">
        <v>105.1820326678766</v>
      </c>
      <c r="J11" s="37">
        <v>105.5</v>
      </c>
      <c r="K11" s="37">
        <v>105.96</v>
      </c>
      <c r="L11" s="37">
        <v>136.96</v>
      </c>
      <c r="M11" s="37">
        <v>109.7</v>
      </c>
      <c r="N11" s="41">
        <v>132.71615384615384</v>
      </c>
      <c r="O11" s="36">
        <f t="shared" si="0"/>
        <v>136.96</v>
      </c>
      <c r="P11" s="37">
        <f t="shared" si="1"/>
        <v>68.897497381566481</v>
      </c>
      <c r="Q11" s="38">
        <f t="shared" si="2"/>
        <v>108.88258464868393</v>
      </c>
      <c r="R11" s="14"/>
      <c r="S11" s="42"/>
      <c r="T11" s="14"/>
      <c r="U11" s="14"/>
      <c r="V11" s="14"/>
    </row>
    <row r="12" spans="1:22" ht="19.5" customHeight="1">
      <c r="A12" s="33">
        <v>6</v>
      </c>
      <c r="B12" s="34" t="s">
        <v>31</v>
      </c>
      <c r="C12" s="40">
        <v>54.262</v>
      </c>
      <c r="D12" s="37">
        <v>46.83</v>
      </c>
      <c r="E12" s="37">
        <v>58.951000000000001</v>
      </c>
      <c r="F12" s="37">
        <v>47.756</v>
      </c>
      <c r="G12" s="37">
        <v>48.331000000000003</v>
      </c>
      <c r="H12" s="37">
        <v>54.448</v>
      </c>
      <c r="I12" s="37">
        <v>44.387</v>
      </c>
      <c r="J12" s="37">
        <v>42.738</v>
      </c>
      <c r="K12" s="37">
        <v>45.613</v>
      </c>
      <c r="L12" s="37">
        <v>69.418999999999997</v>
      </c>
      <c r="M12" s="37">
        <v>55.783000000000001</v>
      </c>
      <c r="N12" s="41">
        <v>66.849999999999994</v>
      </c>
      <c r="O12" s="36">
        <f t="shared" si="0"/>
        <v>69.418999999999997</v>
      </c>
      <c r="P12" s="37">
        <f t="shared" si="1"/>
        <v>42.738</v>
      </c>
      <c r="Q12" s="38">
        <f t="shared" si="2"/>
        <v>52.94733333333334</v>
      </c>
      <c r="R12" s="14"/>
      <c r="S12" s="42"/>
      <c r="T12" s="14"/>
      <c r="U12" s="14"/>
      <c r="V12" s="14"/>
    </row>
    <row r="13" spans="1:22" ht="19.5" customHeight="1">
      <c r="A13" s="43">
        <v>7</v>
      </c>
      <c r="B13" s="44" t="s">
        <v>32</v>
      </c>
      <c r="C13" s="78">
        <v>20.338000000000001</v>
      </c>
      <c r="D13" s="48">
        <v>41.55</v>
      </c>
      <c r="E13" s="48">
        <v>52.2</v>
      </c>
      <c r="F13" s="48">
        <v>40.806000000000004</v>
      </c>
      <c r="G13" s="48">
        <v>41.414999999999999</v>
      </c>
      <c r="H13" s="48">
        <v>52.823999999999998</v>
      </c>
      <c r="I13" s="48">
        <v>42.448</v>
      </c>
      <c r="J13" s="48">
        <v>44.325000000000003</v>
      </c>
      <c r="K13" s="48">
        <v>43.95</v>
      </c>
      <c r="L13" s="48">
        <v>54.81</v>
      </c>
      <c r="M13" s="48">
        <v>43.86</v>
      </c>
      <c r="N13" s="79">
        <v>57.115000000000002</v>
      </c>
      <c r="O13" s="47">
        <f t="shared" si="0"/>
        <v>57.115000000000002</v>
      </c>
      <c r="P13" s="48">
        <f t="shared" si="1"/>
        <v>20.338000000000001</v>
      </c>
      <c r="Q13" s="49">
        <f t="shared" si="2"/>
        <v>44.636749999999999</v>
      </c>
      <c r="R13" s="14" t="s">
        <v>33</v>
      </c>
      <c r="S13" s="42"/>
      <c r="T13" s="14"/>
      <c r="U13" s="14"/>
      <c r="V13" s="14"/>
    </row>
    <row r="14" spans="1:22" ht="19.5" customHeight="1">
      <c r="A14" s="50">
        <v>8</v>
      </c>
      <c r="B14" s="25" t="s">
        <v>34</v>
      </c>
      <c r="C14" s="75">
        <v>96.6</v>
      </c>
      <c r="D14" s="31">
        <v>86.4</v>
      </c>
      <c r="E14" s="31">
        <v>122.7</v>
      </c>
      <c r="F14" s="31">
        <v>110.8</v>
      </c>
      <c r="G14" s="31">
        <v>94.5</v>
      </c>
      <c r="H14" s="31">
        <v>131.80000000000001</v>
      </c>
      <c r="I14" s="31">
        <v>108.3</v>
      </c>
      <c r="J14" s="31">
        <v>110.2</v>
      </c>
      <c r="K14" s="31">
        <v>116.3</v>
      </c>
      <c r="L14" s="31">
        <v>145.30000000000001</v>
      </c>
      <c r="M14" s="31">
        <v>106</v>
      </c>
      <c r="N14" s="77">
        <v>140</v>
      </c>
      <c r="O14" s="30">
        <f t="shared" si="0"/>
        <v>145.30000000000001</v>
      </c>
      <c r="P14" s="31">
        <f t="shared" si="1"/>
        <v>86.4</v>
      </c>
      <c r="Q14" s="32">
        <f t="shared" si="2"/>
        <v>114.07499999999999</v>
      </c>
      <c r="R14" s="14"/>
      <c r="S14" s="42"/>
      <c r="T14" s="14"/>
      <c r="U14" s="14"/>
      <c r="V14" s="14"/>
    </row>
    <row r="15" spans="1:22" ht="19.5" customHeight="1">
      <c r="A15" s="43">
        <v>9</v>
      </c>
      <c r="B15" s="51" t="s">
        <v>35</v>
      </c>
      <c r="C15" s="80">
        <v>50.34</v>
      </c>
      <c r="D15" s="56">
        <v>43.98</v>
      </c>
      <c r="E15" s="56">
        <v>50.51</v>
      </c>
      <c r="F15" s="56">
        <v>47.31</v>
      </c>
      <c r="G15" s="56">
        <v>44.95</v>
      </c>
      <c r="H15" s="56">
        <v>45.48</v>
      </c>
      <c r="I15" s="56">
        <v>49.89</v>
      </c>
      <c r="J15" s="56">
        <v>48.44</v>
      </c>
      <c r="K15" s="56">
        <v>51.66</v>
      </c>
      <c r="L15" s="56">
        <v>69.819999999999993</v>
      </c>
      <c r="M15" s="56">
        <v>53.47</v>
      </c>
      <c r="N15" s="81">
        <v>58.73</v>
      </c>
      <c r="O15" s="55">
        <f t="shared" si="0"/>
        <v>69.819999999999993</v>
      </c>
      <c r="P15" s="56">
        <f t="shared" si="1"/>
        <v>43.98</v>
      </c>
      <c r="Q15" s="57">
        <f t="shared" si="2"/>
        <v>51.214999999999996</v>
      </c>
      <c r="R15" s="14"/>
      <c r="S15" s="42"/>
      <c r="T15" s="14"/>
      <c r="U15" s="14"/>
      <c r="V15" s="14"/>
    </row>
    <row r="16" spans="1:22" ht="19.5" customHeight="1">
      <c r="A16" s="50">
        <v>10</v>
      </c>
      <c r="B16" s="16" t="s">
        <v>36</v>
      </c>
      <c r="C16" s="73">
        <v>40.630000000000003</v>
      </c>
      <c r="D16" s="22">
        <v>38.64</v>
      </c>
      <c r="E16" s="22">
        <v>46.32</v>
      </c>
      <c r="F16" s="82">
        <v>37.33</v>
      </c>
      <c r="G16" s="22">
        <v>36.79</v>
      </c>
      <c r="H16" s="22">
        <v>48.38</v>
      </c>
      <c r="I16" s="22">
        <v>39.29</v>
      </c>
      <c r="J16" s="22">
        <v>38.93</v>
      </c>
      <c r="K16" s="22">
        <v>40.42</v>
      </c>
      <c r="L16" s="22">
        <v>42.2</v>
      </c>
      <c r="M16" s="22">
        <v>32.93</v>
      </c>
      <c r="N16" s="74">
        <v>41.53</v>
      </c>
      <c r="O16" s="21">
        <f t="shared" si="0"/>
        <v>48.38</v>
      </c>
      <c r="P16" s="22">
        <f t="shared" si="1"/>
        <v>32.93</v>
      </c>
      <c r="Q16" s="23">
        <f t="shared" si="2"/>
        <v>40.282499999999999</v>
      </c>
      <c r="R16" s="14"/>
      <c r="S16" s="42"/>
      <c r="T16" s="14"/>
      <c r="U16" s="14"/>
      <c r="V16" s="14"/>
    </row>
    <row r="17" spans="1:22" ht="19.5" customHeight="1">
      <c r="A17" s="39">
        <v>11</v>
      </c>
      <c r="B17" s="34" t="s">
        <v>38</v>
      </c>
      <c r="C17" s="40">
        <v>40.162300000000002</v>
      </c>
      <c r="D17" s="37">
        <v>37.516199999999998</v>
      </c>
      <c r="E17" s="37">
        <v>55.442599999999999</v>
      </c>
      <c r="F17" s="37">
        <v>41.262500000000003</v>
      </c>
      <c r="G17" s="37">
        <v>40.816699999999997</v>
      </c>
      <c r="H17" s="37">
        <v>56.197400000000002</v>
      </c>
      <c r="I17" s="37">
        <v>38.373699999999999</v>
      </c>
      <c r="J17" s="37">
        <v>41.196899999999999</v>
      </c>
      <c r="K17" s="37">
        <v>41.582299999999996</v>
      </c>
      <c r="L17" s="37">
        <v>50.186700000000002</v>
      </c>
      <c r="M17" s="37">
        <v>41.357399999999998</v>
      </c>
      <c r="N17" s="41">
        <v>65.952500000000001</v>
      </c>
      <c r="O17" s="36">
        <f t="shared" si="0"/>
        <v>65.952500000000001</v>
      </c>
      <c r="P17" s="37">
        <f t="shared" si="1"/>
        <v>37.516199999999998</v>
      </c>
      <c r="Q17" s="38">
        <f t="shared" si="2"/>
        <v>45.837266666666665</v>
      </c>
      <c r="R17" s="14"/>
      <c r="S17" s="42"/>
      <c r="T17" s="14"/>
      <c r="U17" s="14"/>
      <c r="V17" s="14"/>
    </row>
    <row r="18" spans="1:22" ht="19.5" customHeight="1">
      <c r="A18" s="33">
        <v>12</v>
      </c>
      <c r="B18" s="34" t="s">
        <v>39</v>
      </c>
      <c r="C18" s="40">
        <v>109.23052901108423</v>
      </c>
      <c r="D18" s="37">
        <v>87.682640575471794</v>
      </c>
      <c r="E18" s="37">
        <v>104.46082094541796</v>
      </c>
      <c r="F18" s="37">
        <v>31.342093231251344</v>
      </c>
      <c r="G18" s="37">
        <v>33.849381196011265</v>
      </c>
      <c r="H18" s="37">
        <v>40.241825000670289</v>
      </c>
      <c r="I18" s="37">
        <v>34.257824927309763</v>
      </c>
      <c r="J18" s="37">
        <v>44.871713902892154</v>
      </c>
      <c r="K18" s="37">
        <v>50.427189348327815</v>
      </c>
      <c r="L18" s="37">
        <v>56.45675501324996</v>
      </c>
      <c r="M18" s="37">
        <v>36.508283442609496</v>
      </c>
      <c r="N18" s="41">
        <v>46.85127728013876</v>
      </c>
      <c r="O18" s="36">
        <f t="shared" si="0"/>
        <v>109.23052901108423</v>
      </c>
      <c r="P18" s="37">
        <f t="shared" si="1"/>
        <v>31.342093231251344</v>
      </c>
      <c r="Q18" s="38">
        <f t="shared" si="2"/>
        <v>56.348361156202905</v>
      </c>
      <c r="R18" s="14" t="s">
        <v>40</v>
      </c>
      <c r="S18" s="42"/>
      <c r="T18" s="14"/>
      <c r="U18" s="14"/>
      <c r="V18" s="14"/>
    </row>
    <row r="19" spans="1:22" ht="19.5" customHeight="1">
      <c r="A19" s="39">
        <v>13</v>
      </c>
      <c r="B19" s="34" t="s">
        <v>41</v>
      </c>
      <c r="C19" s="40">
        <v>40.200000000000003</v>
      </c>
      <c r="D19" s="37">
        <v>43.08</v>
      </c>
      <c r="E19" s="37">
        <v>53.36</v>
      </c>
      <c r="F19" s="37">
        <v>42.57</v>
      </c>
      <c r="G19" s="37">
        <v>41.5</v>
      </c>
      <c r="H19" s="37">
        <v>52.98</v>
      </c>
      <c r="I19" s="37">
        <v>44.55</v>
      </c>
      <c r="J19" s="37">
        <v>45</v>
      </c>
      <c r="K19" s="37">
        <v>42.61</v>
      </c>
      <c r="L19" s="37">
        <v>53.04</v>
      </c>
      <c r="M19" s="37">
        <v>41.21</v>
      </c>
      <c r="N19" s="41">
        <v>49.19</v>
      </c>
      <c r="O19" s="36">
        <f t="shared" si="0"/>
        <v>53.36</v>
      </c>
      <c r="P19" s="37">
        <f t="shared" si="1"/>
        <v>40.200000000000003</v>
      </c>
      <c r="Q19" s="38">
        <f t="shared" si="2"/>
        <v>45.774166666666666</v>
      </c>
      <c r="R19" s="14"/>
      <c r="S19" s="42"/>
      <c r="T19" s="14"/>
      <c r="U19" s="14"/>
      <c r="V19" s="14"/>
    </row>
    <row r="20" spans="1:22" ht="19.5" customHeight="1">
      <c r="A20" s="33">
        <v>14</v>
      </c>
      <c r="B20" s="34" t="s">
        <v>42</v>
      </c>
      <c r="C20" s="40">
        <v>64.900000000000006</v>
      </c>
      <c r="D20" s="37">
        <v>69.3</v>
      </c>
      <c r="E20" s="37">
        <v>66.8</v>
      </c>
      <c r="F20" s="37">
        <v>54.9</v>
      </c>
      <c r="G20" s="37">
        <v>61</v>
      </c>
      <c r="H20" s="37">
        <v>66.5</v>
      </c>
      <c r="I20" s="37">
        <v>74.7</v>
      </c>
      <c r="J20" s="37">
        <v>61.8</v>
      </c>
      <c r="K20" s="37">
        <v>61.9</v>
      </c>
      <c r="L20" s="37">
        <v>63.9</v>
      </c>
      <c r="M20" s="37">
        <v>70.099999999999994</v>
      </c>
      <c r="N20" s="41">
        <v>64.599999999999994</v>
      </c>
      <c r="O20" s="36">
        <f t="shared" si="0"/>
        <v>74.7</v>
      </c>
      <c r="P20" s="37">
        <f t="shared" si="1"/>
        <v>54.9</v>
      </c>
      <c r="Q20" s="38">
        <f t="shared" si="2"/>
        <v>65.033333333333331</v>
      </c>
      <c r="R20" s="14" t="s">
        <v>43</v>
      </c>
      <c r="S20" s="42"/>
      <c r="T20" s="14"/>
      <c r="U20" s="14"/>
      <c r="V20" s="14"/>
    </row>
    <row r="21" spans="1:22" ht="19.5" customHeight="1">
      <c r="A21" s="39">
        <v>15</v>
      </c>
      <c r="B21" s="34" t="s">
        <v>44</v>
      </c>
      <c r="C21" s="40">
        <v>47.86</v>
      </c>
      <c r="D21" s="37">
        <v>35.888999999999996</v>
      </c>
      <c r="E21" s="37">
        <v>62.277999999999999</v>
      </c>
      <c r="F21" s="37">
        <v>52.375</v>
      </c>
      <c r="G21" s="37">
        <v>52.774999999999999</v>
      </c>
      <c r="H21" s="37">
        <v>66.504999999999995</v>
      </c>
      <c r="I21" s="37">
        <v>60.536000000000001</v>
      </c>
      <c r="J21" s="37">
        <v>56.924999999999997</v>
      </c>
      <c r="K21" s="37">
        <v>52.387999999999998</v>
      </c>
      <c r="L21" s="37">
        <v>47.77</v>
      </c>
      <c r="M21" s="37">
        <v>41.742000000000004</v>
      </c>
      <c r="N21" s="41">
        <v>55.399000000000001</v>
      </c>
      <c r="O21" s="36">
        <f t="shared" si="0"/>
        <v>66.504999999999995</v>
      </c>
      <c r="P21" s="37">
        <f t="shared" si="1"/>
        <v>35.888999999999996</v>
      </c>
      <c r="Q21" s="38">
        <f t="shared" si="2"/>
        <v>52.703499999999998</v>
      </c>
      <c r="R21" s="14"/>
      <c r="S21" s="42"/>
      <c r="T21" s="14"/>
      <c r="U21" s="14"/>
      <c r="V21" s="14"/>
    </row>
    <row r="22" spans="1:22" ht="19.5" customHeight="1">
      <c r="A22" s="33">
        <v>16</v>
      </c>
      <c r="B22" s="34" t="s">
        <v>45</v>
      </c>
      <c r="C22" s="40">
        <v>33.299999999999997</v>
      </c>
      <c r="D22" s="37">
        <v>44.7</v>
      </c>
      <c r="E22" s="37">
        <v>49.7</v>
      </c>
      <c r="F22" s="37">
        <v>52.2</v>
      </c>
      <c r="G22" s="37">
        <v>48.6</v>
      </c>
      <c r="H22" s="83">
        <v>36.200000000000003</v>
      </c>
      <c r="I22" s="37">
        <v>45.8</v>
      </c>
      <c r="J22" s="83">
        <v>22</v>
      </c>
      <c r="K22" s="37">
        <v>42</v>
      </c>
      <c r="L22" s="37">
        <v>55.2</v>
      </c>
      <c r="M22" s="37">
        <v>35.1</v>
      </c>
      <c r="N22" s="84"/>
      <c r="O22" s="36">
        <f t="shared" si="0"/>
        <v>55.2</v>
      </c>
      <c r="P22" s="37">
        <f t="shared" si="1"/>
        <v>22</v>
      </c>
      <c r="Q22" s="38">
        <f t="shared" si="2"/>
        <v>42.254545454545458</v>
      </c>
      <c r="R22" s="14"/>
      <c r="S22" s="42"/>
      <c r="T22" s="14"/>
      <c r="U22" s="14"/>
      <c r="V22" s="14"/>
    </row>
    <row r="23" spans="1:22" ht="19.5" customHeight="1">
      <c r="A23" s="39">
        <v>17</v>
      </c>
      <c r="B23" s="34" t="s">
        <v>46</v>
      </c>
      <c r="C23" s="40">
        <v>40.32</v>
      </c>
      <c r="D23" s="37">
        <v>40.32</v>
      </c>
      <c r="E23" s="37">
        <v>50.4</v>
      </c>
      <c r="F23" s="37">
        <v>40.32</v>
      </c>
      <c r="G23" s="37">
        <v>40.32</v>
      </c>
      <c r="H23" s="37">
        <v>50.4</v>
      </c>
      <c r="I23" s="37">
        <v>40.32</v>
      </c>
      <c r="J23" s="37">
        <v>40.32</v>
      </c>
      <c r="K23" s="37">
        <v>40.32</v>
      </c>
      <c r="L23" s="37">
        <v>50.4</v>
      </c>
      <c r="M23" s="37">
        <v>40.32</v>
      </c>
      <c r="N23" s="41">
        <v>50.4</v>
      </c>
      <c r="O23" s="36">
        <f t="shared" si="0"/>
        <v>50.4</v>
      </c>
      <c r="P23" s="37">
        <f t="shared" si="1"/>
        <v>40.32</v>
      </c>
      <c r="Q23" s="38">
        <f t="shared" si="2"/>
        <v>43.68</v>
      </c>
      <c r="R23" s="14"/>
      <c r="S23" s="42"/>
      <c r="T23" s="14"/>
      <c r="U23" s="14"/>
      <c r="V23" s="14"/>
    </row>
    <row r="24" spans="1:22" ht="19.5" customHeight="1">
      <c r="A24" s="62">
        <v>18</v>
      </c>
      <c r="B24" s="44" t="s">
        <v>47</v>
      </c>
      <c r="C24" s="85">
        <v>45</v>
      </c>
      <c r="D24" s="48">
        <v>46.91</v>
      </c>
      <c r="E24" s="48">
        <v>60.42</v>
      </c>
      <c r="F24" s="48">
        <v>49.28</v>
      </c>
      <c r="G24" s="48">
        <v>52.24</v>
      </c>
      <c r="H24" s="48">
        <v>56.79</v>
      </c>
      <c r="I24" s="48">
        <v>41.29</v>
      </c>
      <c r="J24" s="48">
        <v>45.9</v>
      </c>
      <c r="K24" s="48">
        <v>40.49</v>
      </c>
      <c r="L24" s="48">
        <v>50.46</v>
      </c>
      <c r="M24" s="48">
        <v>41.13</v>
      </c>
      <c r="N24" s="79">
        <v>52.05</v>
      </c>
      <c r="O24" s="47">
        <f t="shared" si="0"/>
        <v>60.42</v>
      </c>
      <c r="P24" s="48">
        <f t="shared" si="1"/>
        <v>40.49</v>
      </c>
      <c r="Q24" s="49">
        <f t="shared" si="2"/>
        <v>48.496666666666663</v>
      </c>
      <c r="R24" s="14"/>
      <c r="S24" s="63"/>
      <c r="T24" s="14"/>
      <c r="U24" s="14"/>
      <c r="V24" s="14"/>
    </row>
    <row r="25" spans="1:22" ht="19.5" customHeight="1">
      <c r="A25" s="24">
        <v>19</v>
      </c>
      <c r="B25" s="25" t="s">
        <v>48</v>
      </c>
      <c r="C25" s="86">
        <v>12.75482960413081</v>
      </c>
      <c r="D25" s="31">
        <v>55.052334102134004</v>
      </c>
      <c r="E25" s="31">
        <v>36.542423591231227</v>
      </c>
      <c r="F25" s="31">
        <v>56.198525054210947</v>
      </c>
      <c r="G25" s="31">
        <v>60.522296237046319</v>
      </c>
      <c r="H25" s="31">
        <v>55.604285318848888</v>
      </c>
      <c r="I25" s="31">
        <v>40.279291540220633</v>
      </c>
      <c r="J25" s="87">
        <v>41.029872380662816</v>
      </c>
      <c r="K25" s="31">
        <v>41.954102552032339</v>
      </c>
      <c r="L25" s="31">
        <v>52.274537776549089</v>
      </c>
      <c r="M25" s="31">
        <v>42.498977902011418</v>
      </c>
      <c r="N25" s="88">
        <v>32.890162251914724</v>
      </c>
      <c r="O25" s="30">
        <f t="shared" si="0"/>
        <v>60.522296237046319</v>
      </c>
      <c r="P25" s="31">
        <f t="shared" si="1"/>
        <v>12.75482960413081</v>
      </c>
      <c r="Q25" s="32">
        <f t="shared" si="2"/>
        <v>43.966803192582773</v>
      </c>
      <c r="R25" s="14"/>
      <c r="S25" s="42"/>
      <c r="T25" s="14"/>
      <c r="U25" s="14"/>
      <c r="V25" s="14"/>
    </row>
    <row r="26" spans="1:22" ht="19.5" customHeight="1">
      <c r="A26" s="33">
        <v>20</v>
      </c>
      <c r="B26" s="34" t="s">
        <v>49</v>
      </c>
      <c r="C26" s="40">
        <v>42.504664429530195</v>
      </c>
      <c r="D26" s="37">
        <v>43.389563758389258</v>
      </c>
      <c r="E26" s="37">
        <v>55.375033557046976</v>
      </c>
      <c r="F26" s="37">
        <v>40.380906040268449</v>
      </c>
      <c r="G26" s="37">
        <v>44.353120805369123</v>
      </c>
      <c r="H26" s="37">
        <v>53.82154362416108</v>
      </c>
      <c r="I26" s="37">
        <v>30.007919463087248</v>
      </c>
      <c r="J26" s="37">
        <v>39.731979865771805</v>
      </c>
      <c r="K26" s="37">
        <v>40.410402684563763</v>
      </c>
      <c r="L26" s="37">
        <v>50.350771812080538</v>
      </c>
      <c r="M26" s="37">
        <v>40.508724832214767</v>
      </c>
      <c r="N26" s="41">
        <v>55.080067114093957</v>
      </c>
      <c r="O26" s="36">
        <f t="shared" si="0"/>
        <v>55.375033557046976</v>
      </c>
      <c r="P26" s="37">
        <f t="shared" si="1"/>
        <v>30.007919463087248</v>
      </c>
      <c r="Q26" s="38">
        <f t="shared" si="2"/>
        <v>44.659558165548098</v>
      </c>
      <c r="R26" s="14" t="s">
        <v>50</v>
      </c>
      <c r="S26" s="42"/>
      <c r="T26" s="14"/>
      <c r="U26" s="14"/>
      <c r="V26" s="14"/>
    </row>
    <row r="27" spans="1:22" ht="19.5" customHeight="1">
      <c r="A27" s="39">
        <v>21</v>
      </c>
      <c r="B27" s="34" t="s">
        <v>51</v>
      </c>
      <c r="C27" s="40">
        <v>47.176504290012261</v>
      </c>
      <c r="D27" s="37">
        <v>44.826609783565623</v>
      </c>
      <c r="E27" s="37">
        <v>49.532072216698765</v>
      </c>
      <c r="F27" s="37">
        <v>42.689748192903323</v>
      </c>
      <c r="G27" s="37">
        <v>35.905410519935842</v>
      </c>
      <c r="H27" s="37">
        <v>52.260356203179455</v>
      </c>
      <c r="I27" s="37">
        <v>34.524986672871023</v>
      </c>
      <c r="J27" s="37">
        <v>42.029676785471892</v>
      </c>
      <c r="K27" s="37">
        <v>42.495111294632913</v>
      </c>
      <c r="L27" s="37">
        <v>50.2455967111094</v>
      </c>
      <c r="M27" s="37">
        <v>40.251113947672323</v>
      </c>
      <c r="N27" s="41">
        <v>40.11058013938613</v>
      </c>
      <c r="O27" s="36">
        <f t="shared" si="0"/>
        <v>52.260356203179455</v>
      </c>
      <c r="P27" s="37">
        <f t="shared" si="1"/>
        <v>34.524986672871023</v>
      </c>
      <c r="Q27" s="38">
        <f t="shared" si="2"/>
        <v>43.50398056311991</v>
      </c>
      <c r="R27" s="14" t="s">
        <v>52</v>
      </c>
      <c r="S27" s="42"/>
      <c r="T27" s="14"/>
      <c r="U27" s="14"/>
      <c r="V27" s="14"/>
    </row>
    <row r="28" spans="1:22" ht="19.5" customHeight="1">
      <c r="A28" s="33">
        <v>22</v>
      </c>
      <c r="B28" s="34" t="s">
        <v>53</v>
      </c>
      <c r="C28" s="40">
        <v>28.746351445489374</v>
      </c>
      <c r="D28" s="37">
        <v>107.51688072453862</v>
      </c>
      <c r="E28" s="37">
        <v>31.453975354490211</v>
      </c>
      <c r="F28" s="37">
        <v>14.773250664010607</v>
      </c>
      <c r="G28" s="37">
        <v>30.63713751655623</v>
      </c>
      <c r="H28" s="37">
        <v>44.195954652334592</v>
      </c>
      <c r="I28" s="37">
        <v>16.973758549931603</v>
      </c>
      <c r="J28" s="37">
        <v>14.13155249389613</v>
      </c>
      <c r="K28" s="37">
        <v>25.248484870060476</v>
      </c>
      <c r="L28" s="37">
        <v>93.50746844572663</v>
      </c>
      <c r="M28" s="37">
        <v>73.068239255014348</v>
      </c>
      <c r="N28" s="41">
        <v>94.023533994334286</v>
      </c>
      <c r="O28" s="36">
        <f t="shared" si="0"/>
        <v>107.51688072453862</v>
      </c>
      <c r="P28" s="37">
        <f t="shared" si="1"/>
        <v>14.13155249389613</v>
      </c>
      <c r="Q28" s="38">
        <f t="shared" si="2"/>
        <v>47.856382330531936</v>
      </c>
      <c r="R28" s="14"/>
      <c r="S28" s="42"/>
      <c r="T28" s="14"/>
      <c r="U28" s="14"/>
      <c r="V28" s="14"/>
    </row>
    <row r="29" spans="1:22" ht="19.5" customHeight="1">
      <c r="A29" s="39">
        <v>23</v>
      </c>
      <c r="B29" s="51" t="s">
        <v>54</v>
      </c>
      <c r="C29" s="89">
        <v>22.367000000000001</v>
      </c>
      <c r="D29" s="56">
        <v>40.558</v>
      </c>
      <c r="E29" s="56">
        <v>48.826999999999998</v>
      </c>
      <c r="F29" s="56">
        <v>39.274000000000001</v>
      </c>
      <c r="G29" s="56">
        <v>33.039000000000001</v>
      </c>
      <c r="H29" s="56">
        <v>54.098999999999997</v>
      </c>
      <c r="I29" s="56">
        <v>38.548000000000002</v>
      </c>
      <c r="J29" s="56">
        <v>40.302999999999997</v>
      </c>
      <c r="K29" s="56">
        <v>41.386000000000003</v>
      </c>
      <c r="L29" s="90">
        <v>21.088999999999999</v>
      </c>
      <c r="M29" s="90"/>
      <c r="N29" s="91">
        <v>30.556999999999999</v>
      </c>
      <c r="O29" s="36">
        <f t="shared" si="0"/>
        <v>54.098999999999997</v>
      </c>
      <c r="P29" s="37">
        <f t="shared" si="1"/>
        <v>21.088999999999999</v>
      </c>
      <c r="Q29" s="38">
        <f t="shared" si="2"/>
        <v>37.277000000000001</v>
      </c>
      <c r="R29" s="14"/>
      <c r="S29" s="42"/>
      <c r="T29" s="14"/>
      <c r="U29" s="14"/>
      <c r="V29" s="14"/>
    </row>
    <row r="30" spans="1:22" ht="19.5" customHeight="1">
      <c r="A30" s="62">
        <v>24</v>
      </c>
      <c r="B30" s="51" t="s">
        <v>55</v>
      </c>
      <c r="C30" s="80">
        <v>23.5</v>
      </c>
      <c r="D30" s="56">
        <v>7.4</v>
      </c>
      <c r="E30" s="56">
        <v>14.9</v>
      </c>
      <c r="F30" s="56">
        <v>18.940000000000001</v>
      </c>
      <c r="G30" s="56">
        <v>15.41</v>
      </c>
      <c r="H30" s="56">
        <v>17.52</v>
      </c>
      <c r="I30" s="56">
        <v>6.5</v>
      </c>
      <c r="J30" s="56">
        <v>5.55</v>
      </c>
      <c r="K30" s="56">
        <v>5.36</v>
      </c>
      <c r="L30" s="56">
        <v>1.95</v>
      </c>
      <c r="M30" s="56">
        <v>2.2400000000000002</v>
      </c>
      <c r="N30" s="81">
        <v>5.19</v>
      </c>
      <c r="O30" s="55">
        <f t="shared" si="0"/>
        <v>23.5</v>
      </c>
      <c r="P30" s="56">
        <f t="shared" si="1"/>
        <v>1.95</v>
      </c>
      <c r="Q30" s="57">
        <f t="shared" si="2"/>
        <v>10.371666666666664</v>
      </c>
      <c r="R30" s="14"/>
      <c r="S30" s="42"/>
      <c r="T30" s="14"/>
      <c r="U30" s="14"/>
      <c r="V30" s="14"/>
    </row>
    <row r="31" spans="1:22" ht="19.5" customHeight="1">
      <c r="A31" s="24">
        <v>25</v>
      </c>
      <c r="B31" s="16" t="s">
        <v>56</v>
      </c>
      <c r="C31" s="92">
        <v>128.03</v>
      </c>
      <c r="D31" s="93">
        <v>123.6</v>
      </c>
      <c r="E31" s="93">
        <v>132.33000000000001</v>
      </c>
      <c r="F31" s="93">
        <v>128.09</v>
      </c>
      <c r="G31" s="93">
        <v>148.74</v>
      </c>
      <c r="H31" s="93">
        <v>113.34</v>
      </c>
      <c r="I31" s="93">
        <v>96.63</v>
      </c>
      <c r="J31" s="93">
        <v>142.91</v>
      </c>
      <c r="K31" s="93">
        <v>146.33000000000001</v>
      </c>
      <c r="L31" s="93">
        <v>122.39</v>
      </c>
      <c r="M31" s="93">
        <v>130</v>
      </c>
      <c r="N31" s="94">
        <v>156.85</v>
      </c>
      <c r="O31" s="21">
        <f t="shared" si="0"/>
        <v>156.85</v>
      </c>
      <c r="P31" s="22">
        <f t="shared" si="1"/>
        <v>96.63</v>
      </c>
      <c r="Q31" s="23">
        <f t="shared" si="2"/>
        <v>130.77000000000001</v>
      </c>
      <c r="R31" s="14" t="s">
        <v>58</v>
      </c>
      <c r="S31" s="42"/>
      <c r="T31" s="14"/>
      <c r="U31" s="14"/>
      <c r="V31" s="14"/>
    </row>
    <row r="32" spans="1:22" ht="19.5" customHeight="1">
      <c r="A32" s="33">
        <v>26</v>
      </c>
      <c r="B32" s="34" t="s">
        <v>59</v>
      </c>
      <c r="C32" s="40">
        <v>48.59881986554916</v>
      </c>
      <c r="D32" s="37">
        <v>50.145147413245795</v>
      </c>
      <c r="E32" s="37">
        <v>69.611625957533036</v>
      </c>
      <c r="F32" s="83">
        <v>63.181286816473261</v>
      </c>
      <c r="G32" s="37">
        <v>64.467385897204466</v>
      </c>
      <c r="H32" s="37">
        <v>92.003381611009019</v>
      </c>
      <c r="I32" s="37">
        <v>85.959027916774701</v>
      </c>
      <c r="J32" s="37">
        <v>79.955724363541577</v>
      </c>
      <c r="K32" s="37">
        <v>84.115691164595901</v>
      </c>
      <c r="L32" s="37">
        <v>101.86563754459681</v>
      </c>
      <c r="M32" s="37">
        <v>80.15213223704508</v>
      </c>
      <c r="N32" s="41">
        <v>99.293011242587369</v>
      </c>
      <c r="O32" s="36">
        <f t="shared" si="0"/>
        <v>101.86563754459681</v>
      </c>
      <c r="P32" s="37">
        <f t="shared" si="1"/>
        <v>48.59881986554916</v>
      </c>
      <c r="Q32" s="38">
        <f t="shared" si="2"/>
        <v>76.612406002513012</v>
      </c>
      <c r="R32" s="14"/>
      <c r="S32" s="42"/>
      <c r="T32" s="14"/>
      <c r="U32" s="14"/>
      <c r="V32" s="14"/>
    </row>
    <row r="33" spans="1:22" ht="19.5" customHeight="1">
      <c r="A33" s="39">
        <v>27</v>
      </c>
      <c r="B33" s="34" t="s">
        <v>60</v>
      </c>
      <c r="C33" s="95">
        <v>53.1</v>
      </c>
      <c r="D33" s="37">
        <v>50.5</v>
      </c>
      <c r="E33" s="37">
        <v>24.9</v>
      </c>
      <c r="F33" s="37">
        <v>40.9</v>
      </c>
      <c r="G33" s="37">
        <v>50.2</v>
      </c>
      <c r="H33" s="96">
        <v>39.1</v>
      </c>
      <c r="I33" s="37">
        <v>45.6</v>
      </c>
      <c r="J33" s="37">
        <v>50.7</v>
      </c>
      <c r="K33" s="37">
        <v>51.7</v>
      </c>
      <c r="L33" s="37">
        <v>41.6</v>
      </c>
      <c r="M33" s="37">
        <v>55.21</v>
      </c>
      <c r="N33" s="41">
        <v>45.8</v>
      </c>
      <c r="O33" s="36">
        <f t="shared" si="0"/>
        <v>55.21</v>
      </c>
      <c r="P33" s="37">
        <f t="shared" si="1"/>
        <v>24.9</v>
      </c>
      <c r="Q33" s="38">
        <f t="shared" si="2"/>
        <v>45.775833333333338</v>
      </c>
      <c r="R33" s="14" t="s">
        <v>61</v>
      </c>
      <c r="S33" s="42"/>
      <c r="T33" s="14"/>
      <c r="U33" s="14"/>
      <c r="V33" s="14"/>
    </row>
    <row r="34" spans="1:22" ht="19.5" customHeight="1">
      <c r="A34" s="62">
        <v>28</v>
      </c>
      <c r="B34" s="44" t="s">
        <v>62</v>
      </c>
      <c r="C34" s="85">
        <v>38.555300000000003</v>
      </c>
      <c r="D34" s="48">
        <v>37.564700000000002</v>
      </c>
      <c r="E34" s="48">
        <v>47.132199999999997</v>
      </c>
      <c r="F34" s="48">
        <v>37.3994</v>
      </c>
      <c r="G34" s="48">
        <v>38.988199999999999</v>
      </c>
      <c r="H34" s="48">
        <v>48.141100000000002</v>
      </c>
      <c r="I34" s="48">
        <v>36.697099999999999</v>
      </c>
      <c r="J34" s="48">
        <v>43.127099999999999</v>
      </c>
      <c r="K34" s="48">
        <v>47.632300000000001</v>
      </c>
      <c r="L34" s="48">
        <v>44.902700000000003</v>
      </c>
      <c r="M34" s="48">
        <v>25.333100000000002</v>
      </c>
      <c r="N34" s="79">
        <v>58.795000000000002</v>
      </c>
      <c r="O34" s="47">
        <f t="shared" si="0"/>
        <v>58.795000000000002</v>
      </c>
      <c r="P34" s="48">
        <f t="shared" si="1"/>
        <v>25.333100000000002</v>
      </c>
      <c r="Q34" s="49">
        <f t="shared" si="2"/>
        <v>42.022349999999996</v>
      </c>
      <c r="R34" s="14" t="s">
        <v>63</v>
      </c>
      <c r="S34" s="42"/>
      <c r="T34" s="14"/>
      <c r="U34" s="14"/>
      <c r="V34" s="14"/>
    </row>
    <row r="35" spans="1:22" ht="19.5" customHeight="1">
      <c r="A35" s="8"/>
      <c r="B35" s="63"/>
      <c r="C35" s="14"/>
      <c r="D35" s="63"/>
      <c r="E35" s="63"/>
      <c r="F35" s="63"/>
      <c r="G35" s="63"/>
      <c r="H35" s="63"/>
      <c r="I35" s="63"/>
      <c r="R35" s="14"/>
      <c r="S35" s="14"/>
      <c r="T35" s="14"/>
      <c r="U35" s="14"/>
      <c r="V35" s="14"/>
    </row>
    <row r="36" spans="1:22" ht="19.5" customHeight="1">
      <c r="A36" s="8"/>
      <c r="B36" s="63"/>
      <c r="C36" s="14"/>
      <c r="D36" s="63"/>
      <c r="E36" s="63"/>
      <c r="F36" s="63"/>
      <c r="G36" s="63"/>
      <c r="H36" s="63"/>
      <c r="I36" s="63"/>
      <c r="R36" s="14"/>
      <c r="S36" s="14"/>
      <c r="T36" s="14"/>
      <c r="U36" s="14"/>
      <c r="V36" s="14"/>
    </row>
    <row r="37" spans="1:22" ht="19.5" customHeight="1">
      <c r="A37" s="14"/>
      <c r="B37" s="14"/>
      <c r="C37" s="14"/>
      <c r="D37" s="14"/>
      <c r="E37" s="97"/>
      <c r="F37" s="14"/>
      <c r="G37" s="14"/>
      <c r="H37" s="14"/>
      <c r="I37" s="14"/>
    </row>
    <row r="38" spans="1:22" ht="19.5" customHeight="1"/>
    <row r="39" spans="1:22" ht="19.5" customHeight="1"/>
    <row r="40" spans="1:22" ht="19.5" customHeight="1"/>
    <row r="41" spans="1:22" ht="19.5" customHeight="1"/>
    <row r="42" spans="1:22" ht="19.5" customHeight="1"/>
    <row r="43" spans="1:22" ht="19.5" customHeight="1"/>
    <row r="44" spans="1:22" ht="19.5" customHeight="1"/>
    <row r="45" spans="1:22" ht="19.5" customHeight="1"/>
    <row r="46" spans="1:22" ht="19.5" customHeight="1"/>
    <row r="47" spans="1:22" ht="19.5" customHeight="1"/>
    <row r="48" spans="1:22" ht="19.5" customHeight="1"/>
    <row r="49" spans="1:1" ht="19.5" customHeight="1"/>
    <row r="50" spans="1:1" ht="19.5" customHeight="1"/>
    <row r="51" spans="1:1" ht="19.5" customHeight="1"/>
    <row r="52" spans="1:1" ht="19.5" customHeight="1"/>
    <row r="53" spans="1:1" ht="19.5" customHeight="1"/>
    <row r="54" spans="1:1" ht="19.5" customHeight="1"/>
    <row r="55" spans="1:1" ht="19.5" customHeight="1"/>
    <row r="56" spans="1:1" ht="19.5" customHeight="1"/>
    <row r="57" spans="1:1" ht="19.5" customHeight="1"/>
    <row r="58" spans="1:1" ht="19.5" customHeight="1"/>
    <row r="59" spans="1:1" ht="19.5" customHeight="1"/>
    <row r="60" spans="1:1" ht="19.5" customHeight="1"/>
    <row r="61" spans="1:1" ht="19.5" customHeight="1"/>
    <row r="62" spans="1:1" ht="19.5" customHeight="1">
      <c r="A62" s="8"/>
    </row>
    <row r="63" spans="1:1" ht="19.5" customHeight="1">
      <c r="A63" s="8"/>
    </row>
    <row r="64" spans="1:1" ht="19.5" customHeight="1">
      <c r="A64" s="8"/>
    </row>
    <row r="65" spans="1:1" ht="19.5" customHeight="1">
      <c r="A65" s="8"/>
    </row>
    <row r="66" spans="1:1" ht="19.5" customHeight="1">
      <c r="A66" s="8"/>
    </row>
    <row r="67" spans="1:1" ht="19.5" customHeight="1">
      <c r="A67" s="8"/>
    </row>
    <row r="68" spans="1:1" ht="19.5" customHeight="1">
      <c r="A68" s="8"/>
    </row>
    <row r="69" spans="1:1" ht="19.5" customHeight="1">
      <c r="A69" s="8"/>
    </row>
    <row r="70" spans="1:1" ht="19.5" customHeight="1">
      <c r="A70" s="8"/>
    </row>
    <row r="71" spans="1:1" ht="19.5" customHeight="1">
      <c r="A71" s="8"/>
    </row>
    <row r="72" spans="1:1" ht="19.5" customHeight="1">
      <c r="A72" s="8"/>
    </row>
    <row r="73" spans="1:1" ht="19.5" customHeight="1">
      <c r="A73" s="8"/>
    </row>
    <row r="74" spans="1:1" ht="19.5" customHeight="1">
      <c r="A74" s="8"/>
    </row>
    <row r="75" spans="1:1" ht="19.5" customHeight="1">
      <c r="A75" s="8"/>
    </row>
    <row r="76" spans="1:1" ht="19.5" customHeight="1">
      <c r="A76" s="8"/>
    </row>
    <row r="77" spans="1:1" ht="19.5" customHeight="1">
      <c r="A77" s="8"/>
    </row>
    <row r="78" spans="1:1" ht="19.5" customHeight="1">
      <c r="A78" s="8"/>
    </row>
    <row r="79" spans="1:1" ht="19.5" customHeight="1">
      <c r="A79" s="8"/>
    </row>
    <row r="80" spans="1:1" ht="19.5" customHeight="1">
      <c r="A80" s="8"/>
    </row>
    <row r="81" spans="1:1" ht="19.5" customHeight="1">
      <c r="A81" s="8"/>
    </row>
    <row r="82" spans="1:1" ht="19.5" customHeight="1">
      <c r="A82" s="8"/>
    </row>
    <row r="83" spans="1:1" ht="19.5" customHeight="1">
      <c r="A83" s="8"/>
    </row>
    <row r="84" spans="1:1" ht="19.5" customHeight="1">
      <c r="A84" s="8"/>
    </row>
    <row r="85" spans="1:1" ht="19.5" customHeight="1">
      <c r="A85" s="8"/>
    </row>
    <row r="86" spans="1:1" ht="19.5" customHeight="1">
      <c r="A86" s="8"/>
    </row>
    <row r="87" spans="1:1" ht="19.5" customHeight="1">
      <c r="A87" s="8"/>
    </row>
    <row r="88" spans="1:1" ht="19.5" customHeight="1">
      <c r="A88" s="8"/>
    </row>
    <row r="89" spans="1:1" ht="19.5" customHeight="1">
      <c r="A89" s="8"/>
    </row>
    <row r="90" spans="1:1" ht="19.5" customHeight="1">
      <c r="A90" s="8"/>
    </row>
    <row r="91" spans="1:1" ht="19.5" customHeight="1">
      <c r="A91" s="8"/>
    </row>
    <row r="92" spans="1:1" ht="19.5" customHeight="1">
      <c r="A92" s="8"/>
    </row>
    <row r="93" spans="1:1" ht="19.5" customHeight="1">
      <c r="A93" s="8"/>
    </row>
    <row r="94" spans="1:1" ht="19.5" customHeight="1">
      <c r="A94" s="8"/>
    </row>
    <row r="95" spans="1:1" ht="19.5" customHeight="1">
      <c r="A95" s="8"/>
    </row>
    <row r="96" spans="1:1" ht="19.5" customHeight="1">
      <c r="A96" s="8"/>
    </row>
    <row r="97" spans="1:1" ht="19.5" customHeight="1">
      <c r="A97" s="8"/>
    </row>
    <row r="98" spans="1:1" ht="19.5" customHeight="1">
      <c r="A98" s="8"/>
    </row>
    <row r="99" spans="1:1" ht="19.5" customHeight="1">
      <c r="A99" s="8"/>
    </row>
    <row r="100" spans="1:1" ht="19.5" customHeight="1">
      <c r="A100" s="8"/>
    </row>
    <row r="101" spans="1:1" ht="19.5" customHeight="1">
      <c r="A101" s="8"/>
    </row>
    <row r="102" spans="1:1" ht="19.5" customHeight="1">
      <c r="A102" s="8"/>
    </row>
    <row r="103" spans="1:1" ht="19.5" customHeight="1">
      <c r="A103" s="8"/>
    </row>
    <row r="104" spans="1:1" ht="19.5" customHeight="1">
      <c r="A104" s="8"/>
    </row>
    <row r="105" spans="1:1" ht="19.5" customHeight="1">
      <c r="A105" s="8"/>
    </row>
    <row r="106" spans="1:1" ht="19.5" customHeight="1">
      <c r="A106" s="8"/>
    </row>
    <row r="107" spans="1:1" ht="19.5" customHeight="1">
      <c r="A107" s="8"/>
    </row>
    <row r="108" spans="1:1" ht="19.5" customHeight="1">
      <c r="A108" s="8"/>
    </row>
    <row r="109" spans="1:1" ht="19.5" customHeight="1">
      <c r="A109" s="8"/>
    </row>
    <row r="110" spans="1:1" ht="19.5" customHeight="1">
      <c r="A110" s="8"/>
    </row>
    <row r="111" spans="1:1" ht="19.5" customHeight="1">
      <c r="A111" s="8"/>
    </row>
    <row r="112" spans="1:1" ht="19.5" customHeight="1">
      <c r="A112" s="8"/>
    </row>
    <row r="113" spans="1:1" ht="19.5" customHeight="1">
      <c r="A113" s="8"/>
    </row>
    <row r="114" spans="1:1" ht="19.5" customHeight="1">
      <c r="A114" s="8"/>
    </row>
    <row r="115" spans="1:1" ht="19.5" customHeight="1">
      <c r="A115" s="8"/>
    </row>
    <row r="116" spans="1:1" ht="19.5" customHeight="1">
      <c r="A116" s="8"/>
    </row>
    <row r="117" spans="1:1" ht="19.5" customHeight="1">
      <c r="A117" s="8"/>
    </row>
    <row r="118" spans="1:1" ht="19.5" customHeight="1">
      <c r="A118" s="8"/>
    </row>
    <row r="119" spans="1:1" ht="19.5" customHeight="1">
      <c r="A119" s="8"/>
    </row>
    <row r="120" spans="1:1" ht="19.5" customHeight="1">
      <c r="A120" s="8"/>
    </row>
    <row r="121" spans="1:1" ht="19.5" customHeight="1">
      <c r="A121" s="8"/>
    </row>
    <row r="122" spans="1:1" ht="19.5" customHeight="1">
      <c r="A122" s="8"/>
    </row>
    <row r="123" spans="1:1" ht="19.5" customHeight="1"/>
    <row r="124" spans="1:1" ht="19.5" customHeight="1"/>
    <row r="125" spans="1:1" ht="19.5" customHeight="1"/>
    <row r="126" spans="1:1" ht="19.5" customHeight="1"/>
    <row r="127" spans="1:1" ht="19.5" customHeight="1"/>
    <row r="128" spans="1:1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9.5" customHeight="1"/>
    <row r="195" ht="19.5" customHeight="1"/>
    <row r="196" ht="19.5" customHeight="1"/>
    <row r="197" ht="19.5" customHeight="1"/>
    <row r="198" ht="19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8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000"/>
  <sheetViews>
    <sheetView workbookViewId="0"/>
  </sheetViews>
  <sheetFormatPr defaultColWidth="12.625" defaultRowHeight="15" customHeight="1"/>
  <cols>
    <col min="1" max="1" width="3.125" customWidth="1"/>
    <col min="2" max="2" width="11" customWidth="1"/>
    <col min="3" max="16" width="7.75" customWidth="1"/>
    <col min="17" max="17" width="8" customWidth="1"/>
    <col min="18" max="22" width="7.75" customWidth="1"/>
    <col min="23" max="26" width="8" customWidth="1"/>
  </cols>
  <sheetData>
    <row r="1" spans="1:22" ht="22.5" customHeight="1">
      <c r="B1" s="1" t="s">
        <v>0</v>
      </c>
      <c r="C1" s="1"/>
      <c r="D1" s="1"/>
      <c r="E1" s="1"/>
      <c r="G1" s="2" t="s">
        <v>1</v>
      </c>
      <c r="H1" s="2"/>
      <c r="I1" s="2"/>
    </row>
    <row r="2" spans="1:22" ht="22.5" customHeight="1">
      <c r="B2" s="3" t="s">
        <v>2</v>
      </c>
      <c r="C2" s="3"/>
      <c r="D2" s="3"/>
      <c r="E2" s="3"/>
      <c r="F2" s="3"/>
      <c r="H2" s="4" t="s">
        <v>3</v>
      </c>
      <c r="I2" s="4"/>
      <c r="J2" s="4"/>
    </row>
    <row r="3" spans="1:22" ht="22.5" customHeight="1">
      <c r="H3" s="14"/>
      <c r="I3" s="14"/>
      <c r="J3" s="14"/>
      <c r="K3" s="14"/>
    </row>
    <row r="4" spans="1:22" ht="19.5" customHeight="1">
      <c r="A4" s="6"/>
      <c r="B4" s="7" t="s">
        <v>66</v>
      </c>
    </row>
    <row r="5" spans="1:22" ht="19.5" customHeight="1">
      <c r="O5" s="8" t="s">
        <v>67</v>
      </c>
    </row>
    <row r="6" spans="1:22" ht="19.5" customHeight="1">
      <c r="A6" s="9"/>
      <c r="B6" s="10" t="s">
        <v>7</v>
      </c>
      <c r="C6" s="11" t="s">
        <v>8</v>
      </c>
      <c r="D6" s="12" t="s">
        <v>9</v>
      </c>
      <c r="E6" s="12" t="s">
        <v>10</v>
      </c>
      <c r="F6" s="12" t="s">
        <v>11</v>
      </c>
      <c r="G6" s="12" t="s">
        <v>12</v>
      </c>
      <c r="H6" s="12" t="s">
        <v>13</v>
      </c>
      <c r="I6" s="12" t="s">
        <v>14</v>
      </c>
      <c r="J6" s="12" t="s">
        <v>15</v>
      </c>
      <c r="K6" s="12" t="s">
        <v>16</v>
      </c>
      <c r="L6" s="12" t="s">
        <v>17</v>
      </c>
      <c r="M6" s="12" t="s">
        <v>18</v>
      </c>
      <c r="N6" s="13" t="s">
        <v>19</v>
      </c>
      <c r="O6" s="9" t="s">
        <v>20</v>
      </c>
      <c r="P6" s="12" t="s">
        <v>21</v>
      </c>
      <c r="Q6" s="10" t="s">
        <v>22</v>
      </c>
      <c r="R6" s="14"/>
      <c r="S6" s="14"/>
      <c r="T6" s="14"/>
      <c r="U6" s="14"/>
      <c r="V6" s="14"/>
    </row>
    <row r="7" spans="1:22" ht="19.5" customHeight="1">
      <c r="A7" s="15">
        <v>1</v>
      </c>
      <c r="B7" s="16" t="s">
        <v>23</v>
      </c>
      <c r="C7" s="73">
        <v>87.271483919022302</v>
      </c>
      <c r="D7" s="22">
        <v>86.979736415170223</v>
      </c>
      <c r="E7" s="22">
        <v>64.292217079044434</v>
      </c>
      <c r="F7" s="22">
        <v>80.484502052798845</v>
      </c>
      <c r="G7" s="22">
        <v>73.230602400062622</v>
      </c>
      <c r="H7" s="22">
        <v>69.751828280473703</v>
      </c>
      <c r="I7" s="22">
        <v>48.017929584252357</v>
      </c>
      <c r="J7" s="22">
        <v>100.95593108660537</v>
      </c>
      <c r="K7" s="22">
        <v>149.78195910505355</v>
      </c>
      <c r="L7" s="22">
        <v>161.09001204062352</v>
      </c>
      <c r="M7" s="22">
        <v>144.20894048979596</v>
      </c>
      <c r="N7" s="74">
        <v>133.25074833607309</v>
      </c>
      <c r="O7" s="21">
        <f t="shared" ref="O7:O34" si="0">MAX(C7:N7)</f>
        <v>161.09001204062352</v>
      </c>
      <c r="P7" s="22">
        <f t="shared" ref="P7:P34" si="1">MIN(C7:N7)</f>
        <v>48.017929584252357</v>
      </c>
      <c r="Q7" s="23">
        <f t="shared" ref="Q7:Q34" si="2">AVERAGE(C7:N7)</f>
        <v>99.942990899081323</v>
      </c>
      <c r="R7" s="14"/>
      <c r="S7" s="14"/>
      <c r="T7" s="14"/>
      <c r="U7" s="14"/>
      <c r="V7" s="14"/>
    </row>
    <row r="8" spans="1:22" ht="19.5" customHeight="1">
      <c r="A8" s="24">
        <v>2</v>
      </c>
      <c r="B8" s="25" t="s">
        <v>24</v>
      </c>
      <c r="C8" s="75">
        <v>11.288570311380777</v>
      </c>
      <c r="D8" s="31">
        <v>11.312520565637248</v>
      </c>
      <c r="E8" s="31">
        <v>7.0603552492036323</v>
      </c>
      <c r="F8" s="31">
        <v>2.7803454922988622</v>
      </c>
      <c r="G8" s="31">
        <v>2.5421192053509758</v>
      </c>
      <c r="H8" s="31">
        <v>2.0554291476071294</v>
      </c>
      <c r="I8" s="31">
        <v>17.862438893359833</v>
      </c>
      <c r="J8" s="31">
        <v>22.414478211467568</v>
      </c>
      <c r="K8" s="31">
        <v>35.611106277734635</v>
      </c>
      <c r="L8" s="31">
        <v>23.361451430862012</v>
      </c>
      <c r="M8" s="31">
        <v>45.917081926099456</v>
      </c>
      <c r="N8" s="77">
        <v>23.331438183471381</v>
      </c>
      <c r="O8" s="36">
        <f t="shared" si="0"/>
        <v>45.917081926099456</v>
      </c>
      <c r="P8" s="37">
        <f t="shared" si="1"/>
        <v>2.0554291476071294</v>
      </c>
      <c r="Q8" s="38">
        <f t="shared" si="2"/>
        <v>17.128111241206128</v>
      </c>
      <c r="R8" s="14"/>
      <c r="S8" s="14"/>
      <c r="T8" s="14"/>
      <c r="U8" s="14"/>
      <c r="V8" s="14"/>
    </row>
    <row r="9" spans="1:22" ht="19.5" customHeight="1">
      <c r="A9" s="39">
        <v>3</v>
      </c>
      <c r="B9" s="34" t="s">
        <v>28</v>
      </c>
      <c r="C9" s="40">
        <v>75.899004794071701</v>
      </c>
      <c r="D9" s="37">
        <v>60.672268818015844</v>
      </c>
      <c r="E9" s="37">
        <v>71.630287917482633</v>
      </c>
      <c r="F9" s="37">
        <v>86.043680403818328</v>
      </c>
      <c r="G9" s="37">
        <v>86.606631202067177</v>
      </c>
      <c r="H9" s="37">
        <v>74.127687085189848</v>
      </c>
      <c r="I9" s="37">
        <v>69.747813818437649</v>
      </c>
      <c r="J9" s="37">
        <v>84.248346837941583</v>
      </c>
      <c r="K9" s="37">
        <v>140.38730729348077</v>
      </c>
      <c r="L9" s="37">
        <v>184.46191310453719</v>
      </c>
      <c r="M9" s="37">
        <v>128.83357419998217</v>
      </c>
      <c r="N9" s="41">
        <v>135.44437750229531</v>
      </c>
      <c r="O9" s="36">
        <f t="shared" si="0"/>
        <v>184.46191310453719</v>
      </c>
      <c r="P9" s="37">
        <f t="shared" si="1"/>
        <v>60.672268818015844</v>
      </c>
      <c r="Q9" s="38">
        <f t="shared" si="2"/>
        <v>99.841907748110017</v>
      </c>
      <c r="R9" s="14"/>
      <c r="S9" s="42"/>
      <c r="T9" s="14"/>
      <c r="U9" s="14"/>
      <c r="V9" s="14"/>
    </row>
    <row r="10" spans="1:22" ht="19.5" customHeight="1">
      <c r="A10" s="39">
        <v>4</v>
      </c>
      <c r="B10" s="34" t="s">
        <v>29</v>
      </c>
      <c r="C10" s="40"/>
      <c r="D10" s="37"/>
      <c r="E10" s="37">
        <v>9.9</v>
      </c>
      <c r="F10" s="37"/>
      <c r="G10" s="37">
        <v>7.32</v>
      </c>
      <c r="H10" s="37"/>
      <c r="I10" s="37"/>
      <c r="J10" s="37">
        <v>6.1</v>
      </c>
      <c r="K10" s="37"/>
      <c r="L10" s="37"/>
      <c r="M10" s="37">
        <v>17.190000000000001</v>
      </c>
      <c r="N10" s="41"/>
      <c r="O10" s="36">
        <f t="shared" si="0"/>
        <v>17.190000000000001</v>
      </c>
      <c r="P10" s="37">
        <f t="shared" si="1"/>
        <v>6.1</v>
      </c>
      <c r="Q10" s="38">
        <f t="shared" si="2"/>
        <v>10.127500000000001</v>
      </c>
      <c r="R10" s="14"/>
      <c r="S10" s="14"/>
      <c r="T10" s="14"/>
      <c r="U10" s="14"/>
      <c r="V10" s="14"/>
    </row>
    <row r="11" spans="1:22" ht="19.5" customHeight="1">
      <c r="A11" s="33">
        <v>5</v>
      </c>
      <c r="B11" s="34" t="s">
        <v>30</v>
      </c>
      <c r="C11" s="40">
        <v>154.92097648712823</v>
      </c>
      <c r="D11" s="37">
        <v>78.700165269209791</v>
      </c>
      <c r="E11" s="37">
        <v>65.257990890926195</v>
      </c>
      <c r="F11" s="37">
        <v>42.007051952021449</v>
      </c>
      <c r="G11" s="37">
        <v>36.41574592291596</v>
      </c>
      <c r="H11" s="37">
        <v>57.129969786803557</v>
      </c>
      <c r="I11" s="37">
        <v>43.459353846505685</v>
      </c>
      <c r="J11" s="37">
        <v>83.335888205471406</v>
      </c>
      <c r="K11" s="37">
        <v>117.77534557208367</v>
      </c>
      <c r="L11" s="37">
        <v>132.13240136760567</v>
      </c>
      <c r="M11" s="37">
        <v>106.00222088270819</v>
      </c>
      <c r="N11" s="41">
        <v>88.170660009245495</v>
      </c>
      <c r="O11" s="36">
        <f t="shared" si="0"/>
        <v>154.92097648712823</v>
      </c>
      <c r="P11" s="37">
        <f t="shared" si="1"/>
        <v>36.41574592291596</v>
      </c>
      <c r="Q11" s="38">
        <f t="shared" si="2"/>
        <v>83.775647516052103</v>
      </c>
      <c r="R11" s="14"/>
      <c r="S11" s="14"/>
      <c r="T11" s="14"/>
      <c r="U11" s="14"/>
      <c r="V11" s="14"/>
    </row>
    <row r="12" spans="1:22" ht="19.5" customHeight="1">
      <c r="A12" s="33">
        <v>6</v>
      </c>
      <c r="B12" s="34" t="s">
        <v>31</v>
      </c>
      <c r="C12" s="40">
        <v>25.12</v>
      </c>
      <c r="D12" s="37">
        <v>18.97</v>
      </c>
      <c r="E12" s="37">
        <v>19.55</v>
      </c>
      <c r="F12" s="37">
        <v>18.87</v>
      </c>
      <c r="G12" s="37">
        <v>19.510000000000002</v>
      </c>
      <c r="H12" s="37">
        <v>74.14</v>
      </c>
      <c r="I12" s="37">
        <v>28.19</v>
      </c>
      <c r="J12" s="37">
        <v>44.7</v>
      </c>
      <c r="K12" s="37">
        <v>31.33</v>
      </c>
      <c r="L12" s="37">
        <v>30.47</v>
      </c>
      <c r="M12" s="37">
        <v>35.909999999999997</v>
      </c>
      <c r="N12" s="41">
        <v>33.840000000000003</v>
      </c>
      <c r="O12" s="36">
        <f t="shared" si="0"/>
        <v>74.14</v>
      </c>
      <c r="P12" s="37">
        <f t="shared" si="1"/>
        <v>18.87</v>
      </c>
      <c r="Q12" s="38">
        <f t="shared" si="2"/>
        <v>31.716666666666669</v>
      </c>
      <c r="R12" s="14"/>
      <c r="S12" s="42"/>
      <c r="T12" s="14"/>
      <c r="U12" s="14"/>
      <c r="V12" s="14"/>
    </row>
    <row r="13" spans="1:22" ht="19.5" customHeight="1">
      <c r="A13" s="62">
        <v>7</v>
      </c>
      <c r="B13" s="44" t="s">
        <v>32</v>
      </c>
      <c r="C13" s="78">
        <v>44.085930593666063</v>
      </c>
      <c r="D13" s="48">
        <v>40.999180615093422</v>
      </c>
      <c r="E13" s="48">
        <v>64.0647075236446</v>
      </c>
      <c r="F13" s="48">
        <v>31.245200381607972</v>
      </c>
      <c r="G13" s="48">
        <v>26.928253842374101</v>
      </c>
      <c r="H13" s="48">
        <v>106.32451668060739</v>
      </c>
      <c r="I13" s="48">
        <v>50.645707224830652</v>
      </c>
      <c r="J13" s="48">
        <v>52.689582101153945</v>
      </c>
      <c r="K13" s="48">
        <v>40.919543066634354</v>
      </c>
      <c r="L13" s="48">
        <v>44.112336361220464</v>
      </c>
      <c r="M13" s="48">
        <v>35.710457759207237</v>
      </c>
      <c r="N13" s="79">
        <v>68.215220974384096</v>
      </c>
      <c r="O13" s="47">
        <f t="shared" si="0"/>
        <v>106.32451668060739</v>
      </c>
      <c r="P13" s="48">
        <f t="shared" si="1"/>
        <v>26.928253842374101</v>
      </c>
      <c r="Q13" s="49">
        <f t="shared" si="2"/>
        <v>50.495053093702019</v>
      </c>
      <c r="R13" s="14" t="s">
        <v>33</v>
      </c>
      <c r="S13" s="42"/>
      <c r="T13" s="14"/>
      <c r="U13" s="14"/>
      <c r="V13" s="14"/>
    </row>
    <row r="14" spans="1:22" ht="19.5" customHeight="1">
      <c r="A14" s="50">
        <v>8</v>
      </c>
      <c r="B14" s="25" t="s">
        <v>34</v>
      </c>
      <c r="C14" s="75">
        <v>186.82083678541841</v>
      </c>
      <c r="D14" s="31">
        <v>110.57256944444443</v>
      </c>
      <c r="E14" s="31">
        <v>157.04621026894867</v>
      </c>
      <c r="F14" s="31">
        <v>183.81119133574006</v>
      </c>
      <c r="G14" s="31">
        <v>245.83142857142855</v>
      </c>
      <c r="H14" s="31">
        <v>266.52564491654022</v>
      </c>
      <c r="I14" s="31">
        <v>100.72686980609417</v>
      </c>
      <c r="J14" s="31">
        <v>123.81343012704173</v>
      </c>
      <c r="K14" s="31">
        <v>126.57007738607051</v>
      </c>
      <c r="L14" s="31">
        <v>87.24569855471438</v>
      </c>
      <c r="M14" s="31">
        <v>152.44103773584905</v>
      </c>
      <c r="N14" s="77">
        <v>133.55914285714286</v>
      </c>
      <c r="O14" s="30">
        <f t="shared" si="0"/>
        <v>266.52564491654022</v>
      </c>
      <c r="P14" s="31">
        <f t="shared" si="1"/>
        <v>87.24569855471438</v>
      </c>
      <c r="Q14" s="32">
        <f t="shared" si="2"/>
        <v>156.24701148245276</v>
      </c>
      <c r="R14" s="14"/>
      <c r="S14" s="42"/>
      <c r="T14" s="14"/>
      <c r="U14" s="14"/>
      <c r="V14" s="14"/>
    </row>
    <row r="15" spans="1:22" ht="19.5" customHeight="1">
      <c r="A15" s="62">
        <v>9</v>
      </c>
      <c r="B15" s="51" t="s">
        <v>35</v>
      </c>
      <c r="C15" s="80">
        <v>83</v>
      </c>
      <c r="D15" s="56">
        <v>101.88</v>
      </c>
      <c r="E15" s="56">
        <v>71</v>
      </c>
      <c r="F15" s="56">
        <v>77.599999999999994</v>
      </c>
      <c r="G15" s="56">
        <v>87.78</v>
      </c>
      <c r="H15" s="56">
        <v>233.6</v>
      </c>
      <c r="I15" s="56">
        <v>95.47</v>
      </c>
      <c r="J15" s="56">
        <v>110.5</v>
      </c>
      <c r="K15" s="56">
        <v>122.55</v>
      </c>
      <c r="L15" s="56">
        <v>97.22</v>
      </c>
      <c r="M15" s="56">
        <v>191.85</v>
      </c>
      <c r="N15" s="81">
        <v>143.62</v>
      </c>
      <c r="O15" s="55">
        <f t="shared" si="0"/>
        <v>233.6</v>
      </c>
      <c r="P15" s="56">
        <f t="shared" si="1"/>
        <v>71</v>
      </c>
      <c r="Q15" s="57">
        <f t="shared" si="2"/>
        <v>118.00583333333331</v>
      </c>
      <c r="R15" s="14"/>
      <c r="S15" s="42"/>
      <c r="T15" s="14"/>
      <c r="U15" s="14"/>
      <c r="V15" s="14"/>
    </row>
    <row r="16" spans="1:22" ht="19.5" customHeight="1">
      <c r="A16" s="50">
        <v>10</v>
      </c>
      <c r="B16" s="16" t="s">
        <v>36</v>
      </c>
      <c r="C16" s="73">
        <v>18.3504</v>
      </c>
      <c r="D16" s="22">
        <v>63.641199999999998</v>
      </c>
      <c r="E16" s="22">
        <v>50.5563</v>
      </c>
      <c r="F16" s="82">
        <v>24.218399999999999</v>
      </c>
      <c r="G16" s="22">
        <v>52.981199999999994</v>
      </c>
      <c r="H16" s="22">
        <v>108.56209999999999</v>
      </c>
      <c r="I16" s="22">
        <v>17.1112</v>
      </c>
      <c r="J16" s="22">
        <v>57.038300000000007</v>
      </c>
      <c r="K16" s="22">
        <v>10.573700000000001</v>
      </c>
      <c r="L16" s="22">
        <v>25.797699999999999</v>
      </c>
      <c r="M16" s="22">
        <v>49.713200000000001</v>
      </c>
      <c r="N16" s="74">
        <v>36.619900000000001</v>
      </c>
      <c r="O16" s="21">
        <f t="shared" si="0"/>
        <v>108.56209999999999</v>
      </c>
      <c r="P16" s="22">
        <f t="shared" si="1"/>
        <v>10.573700000000001</v>
      </c>
      <c r="Q16" s="23">
        <f t="shared" si="2"/>
        <v>42.930299999999995</v>
      </c>
      <c r="R16" s="14"/>
      <c r="S16" s="42"/>
      <c r="T16" s="14"/>
      <c r="U16" s="14"/>
      <c r="V16" s="14"/>
    </row>
    <row r="17" spans="1:22" ht="19.5" customHeight="1">
      <c r="A17" s="33">
        <v>11</v>
      </c>
      <c r="B17" s="34" t="s">
        <v>38</v>
      </c>
      <c r="C17" s="40">
        <v>59.66</v>
      </c>
      <c r="D17" s="37">
        <v>51.19</v>
      </c>
      <c r="E17" s="37">
        <v>52.82</v>
      </c>
      <c r="F17" s="37">
        <v>41.1</v>
      </c>
      <c r="G17" s="37">
        <v>39.799999999999997</v>
      </c>
      <c r="H17" s="37">
        <v>266.33999999999997</v>
      </c>
      <c r="I17" s="37">
        <v>126.08</v>
      </c>
      <c r="J17" s="37">
        <v>99.21</v>
      </c>
      <c r="K17" s="37">
        <v>85.7</v>
      </c>
      <c r="L17" s="37">
        <v>100.81</v>
      </c>
      <c r="M17" s="37">
        <v>102.43300000000001</v>
      </c>
      <c r="N17" s="41">
        <v>110.92899999999999</v>
      </c>
      <c r="O17" s="36">
        <f t="shared" si="0"/>
        <v>266.33999999999997</v>
      </c>
      <c r="P17" s="37">
        <f t="shared" si="1"/>
        <v>39.799999999999997</v>
      </c>
      <c r="Q17" s="38">
        <f t="shared" si="2"/>
        <v>94.672666666666672</v>
      </c>
      <c r="R17" s="14"/>
      <c r="S17" s="42"/>
      <c r="T17" s="14"/>
      <c r="U17" s="14"/>
      <c r="V17" s="14"/>
    </row>
    <row r="18" spans="1:22" ht="19.5" customHeight="1">
      <c r="A18" s="33">
        <v>12</v>
      </c>
      <c r="B18" s="34" t="s">
        <v>39</v>
      </c>
      <c r="C18" s="40">
        <v>74.301571854297478</v>
      </c>
      <c r="D18" s="37">
        <v>65.417737905176409</v>
      </c>
      <c r="E18" s="37">
        <v>62.320015687044553</v>
      </c>
      <c r="F18" s="37">
        <v>57.494564472905651</v>
      </c>
      <c r="G18" s="37">
        <v>40.414328169792427</v>
      </c>
      <c r="H18" s="37">
        <v>241.83296855542463</v>
      </c>
      <c r="I18" s="37">
        <v>147.70348119697036</v>
      </c>
      <c r="J18" s="37">
        <v>202.44379387109842</v>
      </c>
      <c r="K18" s="37">
        <v>115.57257256086312</v>
      </c>
      <c r="L18" s="37">
        <v>107.55134613342459</v>
      </c>
      <c r="M18" s="37">
        <v>107.42767476770932</v>
      </c>
      <c r="N18" s="41">
        <v>149.19550556123701</v>
      </c>
      <c r="O18" s="36">
        <f t="shared" si="0"/>
        <v>241.83296855542463</v>
      </c>
      <c r="P18" s="37">
        <f t="shared" si="1"/>
        <v>40.414328169792427</v>
      </c>
      <c r="Q18" s="38">
        <f t="shared" si="2"/>
        <v>114.30629672799535</v>
      </c>
      <c r="R18" s="14" t="s">
        <v>40</v>
      </c>
      <c r="S18" s="42"/>
      <c r="T18" s="14"/>
      <c r="U18" s="14"/>
      <c r="V18" s="14"/>
    </row>
    <row r="19" spans="1:22" ht="19.5" customHeight="1">
      <c r="A19" s="33">
        <v>13</v>
      </c>
      <c r="B19" s="34" t="s">
        <v>41</v>
      </c>
      <c r="C19" s="40">
        <v>63.838480006450524</v>
      </c>
      <c r="D19" s="37">
        <v>58.265648387856046</v>
      </c>
      <c r="E19" s="37">
        <v>71.06480076517758</v>
      </c>
      <c r="F19" s="37">
        <v>74.597553539423956</v>
      </c>
      <c r="G19" s="37">
        <v>61.625864238332412</v>
      </c>
      <c r="H19" s="37">
        <v>208.87958545828457</v>
      </c>
      <c r="I19" s="37">
        <v>148.59943571562303</v>
      </c>
      <c r="J19" s="37">
        <v>134.26193951649347</v>
      </c>
      <c r="K19" s="37">
        <v>82.851883972217692</v>
      </c>
      <c r="L19" s="37">
        <v>66.288705418046575</v>
      </c>
      <c r="M19" s="37">
        <v>83.942328313893938</v>
      </c>
      <c r="N19" s="41">
        <v>101.5852333998025</v>
      </c>
      <c r="O19" s="36">
        <f t="shared" si="0"/>
        <v>208.87958545828457</v>
      </c>
      <c r="P19" s="37">
        <f t="shared" si="1"/>
        <v>58.265648387856046</v>
      </c>
      <c r="Q19" s="38">
        <f t="shared" si="2"/>
        <v>96.316788227633523</v>
      </c>
      <c r="R19" s="14"/>
      <c r="S19" s="42"/>
      <c r="T19" s="14"/>
      <c r="U19" s="14"/>
      <c r="V19" s="14"/>
    </row>
    <row r="20" spans="1:22" ht="19.5" customHeight="1">
      <c r="A20" s="33">
        <v>14</v>
      </c>
      <c r="B20" s="34" t="s">
        <v>42</v>
      </c>
      <c r="C20" s="40">
        <v>23.5</v>
      </c>
      <c r="D20" s="37">
        <v>24.6</v>
      </c>
      <c r="E20" s="37">
        <v>16.899999999999999</v>
      </c>
      <c r="F20" s="37">
        <v>14.3</v>
      </c>
      <c r="G20" s="37">
        <v>19.100000000000001</v>
      </c>
      <c r="H20" s="37">
        <v>31.1</v>
      </c>
      <c r="I20" s="37">
        <v>89</v>
      </c>
      <c r="J20" s="37">
        <v>30.5</v>
      </c>
      <c r="K20" s="37">
        <v>13.9</v>
      </c>
      <c r="L20" s="37">
        <v>22.5</v>
      </c>
      <c r="M20" s="37">
        <v>23</v>
      </c>
      <c r="N20" s="41">
        <v>46.7</v>
      </c>
      <c r="O20" s="36">
        <f t="shared" si="0"/>
        <v>89</v>
      </c>
      <c r="P20" s="37">
        <f t="shared" si="1"/>
        <v>13.9</v>
      </c>
      <c r="Q20" s="38">
        <f t="shared" si="2"/>
        <v>29.591666666666665</v>
      </c>
      <c r="R20" s="14" t="s">
        <v>43</v>
      </c>
      <c r="S20" s="42"/>
      <c r="T20" s="14"/>
      <c r="U20" s="14"/>
      <c r="V20" s="14"/>
    </row>
    <row r="21" spans="1:22" ht="19.5" customHeight="1">
      <c r="A21" s="33">
        <v>15</v>
      </c>
      <c r="B21" s="34" t="s">
        <v>44</v>
      </c>
      <c r="C21" s="40">
        <v>63.270829738935092</v>
      </c>
      <c r="D21" s="37">
        <v>55.119953188999411</v>
      </c>
      <c r="E21" s="37">
        <v>48.132566877549053</v>
      </c>
      <c r="F21" s="37">
        <v>84.773269689737475</v>
      </c>
      <c r="G21" s="37">
        <v>49.860729512079573</v>
      </c>
      <c r="H21" s="37">
        <v>96.588226449139171</v>
      </c>
      <c r="I21" s="37">
        <v>102.49107968811947</v>
      </c>
      <c r="J21" s="37">
        <v>54.180061484409315</v>
      </c>
      <c r="K21" s="37">
        <v>36.561808047644504</v>
      </c>
      <c r="L21" s="37">
        <v>32.070337031609796</v>
      </c>
      <c r="M21" s="37">
        <v>40.779071438838571</v>
      </c>
      <c r="N21" s="41">
        <v>55.116518348706663</v>
      </c>
      <c r="O21" s="36">
        <f t="shared" si="0"/>
        <v>102.49107968811947</v>
      </c>
      <c r="P21" s="37">
        <f t="shared" si="1"/>
        <v>32.070337031609796</v>
      </c>
      <c r="Q21" s="38">
        <f t="shared" si="2"/>
        <v>59.912037624647347</v>
      </c>
      <c r="R21" s="14"/>
      <c r="S21" s="42"/>
      <c r="T21" s="14"/>
      <c r="U21" s="14"/>
      <c r="V21" s="14"/>
    </row>
    <row r="22" spans="1:22" ht="19.5" customHeight="1">
      <c r="A22" s="33">
        <v>16</v>
      </c>
      <c r="B22" s="34" t="s">
        <v>45</v>
      </c>
      <c r="C22" s="40">
        <v>106.60501691954285</v>
      </c>
      <c r="D22" s="37">
        <v>123.36020965667736</v>
      </c>
      <c r="E22" s="37">
        <v>110.43687661683691</v>
      </c>
      <c r="F22" s="37">
        <v>130.26889192741984</v>
      </c>
      <c r="G22" s="37">
        <v>63.074587819229578</v>
      </c>
      <c r="H22" s="83">
        <v>81.475416300515974</v>
      </c>
      <c r="I22" s="37">
        <v>120.25502255781359</v>
      </c>
      <c r="J22" s="83">
        <v>107.3024698392466</v>
      </c>
      <c r="K22" s="37">
        <v>57.276941642902855</v>
      </c>
      <c r="L22" s="37">
        <v>55.155946354100756</v>
      </c>
      <c r="M22" s="37">
        <v>69.924812922577658</v>
      </c>
      <c r="N22" s="84" t="s">
        <v>68</v>
      </c>
      <c r="O22" s="36">
        <f t="shared" si="0"/>
        <v>130.26889192741984</v>
      </c>
      <c r="P22" s="37">
        <f t="shared" si="1"/>
        <v>55.155946354100756</v>
      </c>
      <c r="Q22" s="38">
        <f t="shared" si="2"/>
        <v>93.19419932335127</v>
      </c>
      <c r="R22" s="14"/>
      <c r="S22" s="63"/>
      <c r="T22" s="14"/>
      <c r="U22" s="14"/>
      <c r="V22" s="14"/>
    </row>
    <row r="23" spans="1:22" ht="19.5" customHeight="1">
      <c r="A23" s="33">
        <v>17</v>
      </c>
      <c r="B23" s="34" t="s">
        <v>46</v>
      </c>
      <c r="C23" s="40">
        <v>54.580912338938361</v>
      </c>
      <c r="D23" s="37">
        <v>47.525548203472283</v>
      </c>
      <c r="E23" s="37">
        <v>57.206778279515859</v>
      </c>
      <c r="F23" s="37">
        <v>66.205334840114745</v>
      </c>
      <c r="G23" s="37">
        <v>51.520766405082725</v>
      </c>
      <c r="H23" s="37">
        <v>92.881724840432526</v>
      </c>
      <c r="I23" s="37">
        <v>95.052631302055175</v>
      </c>
      <c r="J23" s="37">
        <v>92.454405462351261</v>
      </c>
      <c r="K23" s="37">
        <v>68.49258223642579</v>
      </c>
      <c r="L23" s="37">
        <v>60.635756199707885</v>
      </c>
      <c r="M23" s="37">
        <v>64.681071989177624</v>
      </c>
      <c r="N23" s="41">
        <v>80.523574068221194</v>
      </c>
      <c r="O23" s="36">
        <f t="shared" si="0"/>
        <v>95.052631302055175</v>
      </c>
      <c r="P23" s="37">
        <f t="shared" si="1"/>
        <v>47.525548203472283</v>
      </c>
      <c r="Q23" s="38">
        <f t="shared" si="2"/>
        <v>69.313423847124625</v>
      </c>
      <c r="R23" s="14"/>
      <c r="S23" s="42"/>
      <c r="T23" s="14"/>
      <c r="U23" s="14"/>
      <c r="V23" s="14"/>
    </row>
    <row r="24" spans="1:22" ht="19.5" customHeight="1">
      <c r="A24" s="62">
        <v>18</v>
      </c>
      <c r="B24" s="44" t="s">
        <v>47</v>
      </c>
      <c r="C24" s="85">
        <v>166.72179165612249</v>
      </c>
      <c r="D24" s="48">
        <v>171.69962955819099</v>
      </c>
      <c r="E24" s="48">
        <v>173.32079395973176</v>
      </c>
      <c r="F24" s="48">
        <v>223.49382121744563</v>
      </c>
      <c r="G24" s="48">
        <v>168.15249074676393</v>
      </c>
      <c r="H24" s="48">
        <v>108.35175349085468</v>
      </c>
      <c r="I24" s="48">
        <v>185.30837509753249</v>
      </c>
      <c r="J24" s="48">
        <v>125.31732416317907</v>
      </c>
      <c r="K24" s="48">
        <v>89.906895573678113</v>
      </c>
      <c r="L24" s="48">
        <v>73.642554158763005</v>
      </c>
      <c r="M24" s="48">
        <v>89.474666696754099</v>
      </c>
      <c r="N24" s="79">
        <v>128.26159420746401</v>
      </c>
      <c r="O24" s="47">
        <f t="shared" si="0"/>
        <v>223.49382121744563</v>
      </c>
      <c r="P24" s="48">
        <f t="shared" si="1"/>
        <v>73.642554158763005</v>
      </c>
      <c r="Q24" s="49">
        <f t="shared" si="2"/>
        <v>141.97097421054005</v>
      </c>
      <c r="R24" s="14"/>
      <c r="S24" s="42"/>
      <c r="T24" s="14"/>
      <c r="U24" s="14"/>
      <c r="V24" s="14"/>
    </row>
    <row r="25" spans="1:22" ht="19.5" customHeight="1">
      <c r="A25" s="50">
        <v>19</v>
      </c>
      <c r="B25" s="25" t="s">
        <v>48</v>
      </c>
      <c r="C25" s="86">
        <v>31.013449779101002</v>
      </c>
      <c r="D25" s="31">
        <v>40.767507689027994</v>
      </c>
      <c r="E25" s="31">
        <v>29.455359887758295</v>
      </c>
      <c r="F25" s="31">
        <v>35.008864818991796</v>
      </c>
      <c r="G25" s="31">
        <v>46.955707889991913</v>
      </c>
      <c r="H25" s="31">
        <v>40.400274816318309</v>
      </c>
      <c r="I25" s="31">
        <v>36.336629401803492</v>
      </c>
      <c r="J25" s="87">
        <v>59.774542677881229</v>
      </c>
      <c r="K25" s="31">
        <v>56.323879913475288</v>
      </c>
      <c r="L25" s="31">
        <v>55.837883729365274</v>
      </c>
      <c r="M25" s="31">
        <v>59.324870042261644</v>
      </c>
      <c r="N25" s="88">
        <v>38.866326350765348</v>
      </c>
      <c r="O25" s="30">
        <f t="shared" si="0"/>
        <v>59.774542677881229</v>
      </c>
      <c r="P25" s="31">
        <f t="shared" si="1"/>
        <v>29.455359887758295</v>
      </c>
      <c r="Q25" s="32">
        <f t="shared" si="2"/>
        <v>44.172108083061801</v>
      </c>
      <c r="R25" s="14"/>
      <c r="S25" s="42"/>
      <c r="T25" s="14"/>
      <c r="U25" s="14"/>
      <c r="V25" s="14"/>
    </row>
    <row r="26" spans="1:22" ht="19.5" customHeight="1">
      <c r="A26" s="33">
        <v>20</v>
      </c>
      <c r="B26" s="34" t="s">
        <v>49</v>
      </c>
      <c r="C26" s="40">
        <v>43.76416475122533</v>
      </c>
      <c r="D26" s="37">
        <v>34.38410475250852</v>
      </c>
      <c r="E26" s="37">
        <v>33.856922730770776</v>
      </c>
      <c r="F26" s="37">
        <v>50.936715084048053</v>
      </c>
      <c r="G26" s="37">
        <v>38.73222525022527</v>
      </c>
      <c r="H26" s="37">
        <v>51.551445790596837</v>
      </c>
      <c r="I26" s="37">
        <v>57.666434390904641</v>
      </c>
      <c r="J26" s="37">
        <v>33.599587616155738</v>
      </c>
      <c r="K26" s="37">
        <v>50.485296668406875</v>
      </c>
      <c r="L26" s="37">
        <v>51.697283526974886</v>
      </c>
      <c r="M26" s="37">
        <v>76.499740389318532</v>
      </c>
      <c r="N26" s="41">
        <v>62.188158067321808</v>
      </c>
      <c r="O26" s="36">
        <f t="shared" si="0"/>
        <v>76.499740389318532</v>
      </c>
      <c r="P26" s="37">
        <f t="shared" si="1"/>
        <v>33.599587616155738</v>
      </c>
      <c r="Q26" s="38">
        <f t="shared" si="2"/>
        <v>48.780173251538109</v>
      </c>
      <c r="R26" s="14" t="s">
        <v>50</v>
      </c>
      <c r="S26" s="42"/>
      <c r="T26" s="14"/>
      <c r="U26" s="14"/>
      <c r="V26" s="14"/>
    </row>
    <row r="27" spans="1:22" ht="19.5" customHeight="1">
      <c r="A27" s="33">
        <v>21</v>
      </c>
      <c r="B27" s="34" t="s">
        <v>51</v>
      </c>
      <c r="C27" s="40">
        <v>84.16972374474976</v>
      </c>
      <c r="D27" s="37">
        <v>49.449795051852064</v>
      </c>
      <c r="E27" s="37">
        <v>30.031047227184622</v>
      </c>
      <c r="F27" s="37">
        <v>44.604776258277681</v>
      </c>
      <c r="G27" s="37">
        <v>109.3730241895686</v>
      </c>
      <c r="H27" s="37">
        <v>95.91400373377185</v>
      </c>
      <c r="I27" s="37">
        <v>183.14030723826681</v>
      </c>
      <c r="J27" s="37">
        <v>112.22229213756515</v>
      </c>
      <c r="K27" s="37">
        <v>27.650239385263152</v>
      </c>
      <c r="L27" s="37">
        <v>39.845946000889441</v>
      </c>
      <c r="M27" s="37">
        <v>127.17039351145738</v>
      </c>
      <c r="N27" s="41">
        <v>108.08661085431555</v>
      </c>
      <c r="O27" s="36">
        <f t="shared" si="0"/>
        <v>183.14030723826681</v>
      </c>
      <c r="P27" s="37">
        <f t="shared" si="1"/>
        <v>27.650239385263152</v>
      </c>
      <c r="Q27" s="38">
        <f t="shared" si="2"/>
        <v>84.304846611096821</v>
      </c>
      <c r="R27" s="14" t="s">
        <v>52</v>
      </c>
      <c r="S27" s="42"/>
      <c r="T27" s="14"/>
      <c r="U27" s="14"/>
      <c r="V27" s="14"/>
    </row>
    <row r="28" spans="1:22" ht="19.5" customHeight="1">
      <c r="A28" s="33">
        <v>22</v>
      </c>
      <c r="B28" s="34" t="s">
        <v>53</v>
      </c>
      <c r="C28" s="40">
        <v>142.39285441832453</v>
      </c>
      <c r="D28" s="37">
        <v>91.633757016702347</v>
      </c>
      <c r="E28" s="37">
        <v>66.590128340471708</v>
      </c>
      <c r="F28" s="37">
        <v>329.21846453892709</v>
      </c>
      <c r="G28" s="37">
        <v>103.5676672712985</v>
      </c>
      <c r="H28" s="37">
        <v>85.455924473743721</v>
      </c>
      <c r="I28" s="37">
        <v>79.975504616389827</v>
      </c>
      <c r="J28" s="37">
        <v>127.45065410068722</v>
      </c>
      <c r="K28" s="37">
        <v>119.73433540510582</v>
      </c>
      <c r="L28" s="37">
        <v>50.766352497983277</v>
      </c>
      <c r="M28" s="37">
        <v>62.231662793510559</v>
      </c>
      <c r="N28" s="41">
        <v>67.393834643462284</v>
      </c>
      <c r="O28" s="36">
        <f t="shared" si="0"/>
        <v>329.21846453892709</v>
      </c>
      <c r="P28" s="37">
        <f t="shared" si="1"/>
        <v>50.766352497983277</v>
      </c>
      <c r="Q28" s="38">
        <f t="shared" si="2"/>
        <v>110.53426167638391</v>
      </c>
      <c r="R28" s="14"/>
      <c r="S28" s="42"/>
      <c r="T28" s="14"/>
      <c r="U28" s="14"/>
      <c r="V28" s="14"/>
    </row>
    <row r="29" spans="1:22" ht="19.5" customHeight="1">
      <c r="A29" s="33">
        <v>23</v>
      </c>
      <c r="B29" s="51" t="s">
        <v>54</v>
      </c>
      <c r="C29" s="89">
        <v>32.298999999999999</v>
      </c>
      <c r="D29" s="56">
        <v>31.056572080000002</v>
      </c>
      <c r="E29" s="56">
        <v>28.227205174000002</v>
      </c>
      <c r="F29" s="56">
        <v>16.910467263000001</v>
      </c>
      <c r="G29" s="56">
        <v>27.726351192000003</v>
      </c>
      <c r="H29" s="56">
        <v>38.407112304999998</v>
      </c>
      <c r="I29" s="56">
        <v>38.886601722999998</v>
      </c>
      <c r="J29" s="56">
        <v>38.588010548</v>
      </c>
      <c r="K29" s="56">
        <v>44.470069109999997</v>
      </c>
      <c r="L29" s="90">
        <v>59.627761535000005</v>
      </c>
      <c r="M29" s="90" t="s">
        <v>68</v>
      </c>
      <c r="N29" s="91">
        <v>54.437822968999996</v>
      </c>
      <c r="O29" s="36">
        <f t="shared" si="0"/>
        <v>59.627761535000005</v>
      </c>
      <c r="P29" s="37">
        <f t="shared" si="1"/>
        <v>16.910467263000001</v>
      </c>
      <c r="Q29" s="38">
        <f t="shared" si="2"/>
        <v>37.330633990818178</v>
      </c>
      <c r="R29" s="14"/>
      <c r="S29" s="42"/>
      <c r="T29" s="14"/>
      <c r="U29" s="14"/>
      <c r="V29" s="14"/>
    </row>
    <row r="30" spans="1:22" ht="19.5" customHeight="1">
      <c r="A30" s="62">
        <v>24</v>
      </c>
      <c r="B30" s="51" t="s">
        <v>55</v>
      </c>
      <c r="C30" s="80">
        <v>93.8</v>
      </c>
      <c r="D30" s="56">
        <v>268.2</v>
      </c>
      <c r="E30" s="56">
        <v>50.8</v>
      </c>
      <c r="F30" s="56">
        <v>129.5</v>
      </c>
      <c r="G30" s="56">
        <v>109.6</v>
      </c>
      <c r="H30" s="56">
        <v>234.1</v>
      </c>
      <c r="I30" s="56">
        <v>116.7</v>
      </c>
      <c r="J30" s="56">
        <v>156.4</v>
      </c>
      <c r="K30" s="56">
        <v>201.2</v>
      </c>
      <c r="L30" s="56">
        <v>402.9</v>
      </c>
      <c r="M30" s="56">
        <v>366.5</v>
      </c>
      <c r="N30" s="81">
        <v>302.10000000000002</v>
      </c>
      <c r="O30" s="55">
        <f t="shared" si="0"/>
        <v>402.9</v>
      </c>
      <c r="P30" s="56">
        <f t="shared" si="1"/>
        <v>50.8</v>
      </c>
      <c r="Q30" s="57">
        <f t="shared" si="2"/>
        <v>202.65</v>
      </c>
      <c r="R30" s="14"/>
      <c r="S30" s="42"/>
      <c r="T30" s="14"/>
      <c r="U30" s="14"/>
      <c r="V30" s="14"/>
    </row>
    <row r="31" spans="1:22" ht="19.5" customHeight="1">
      <c r="A31" s="50">
        <v>25</v>
      </c>
      <c r="B31" s="16" t="s">
        <v>56</v>
      </c>
      <c r="C31" s="92">
        <v>76.569999999999993</v>
      </c>
      <c r="D31" s="93">
        <v>82.36</v>
      </c>
      <c r="E31" s="93">
        <v>68.540000000000006</v>
      </c>
      <c r="F31" s="93">
        <v>58.22</v>
      </c>
      <c r="G31" s="93">
        <v>68.45</v>
      </c>
      <c r="H31" s="93">
        <v>54.86</v>
      </c>
      <c r="I31" s="93">
        <v>61.97</v>
      </c>
      <c r="J31" s="93">
        <v>80.56</v>
      </c>
      <c r="K31" s="93">
        <v>141.81</v>
      </c>
      <c r="L31" s="93">
        <v>139.6</v>
      </c>
      <c r="M31" s="93">
        <v>117.27</v>
      </c>
      <c r="N31" s="94">
        <v>130.35</v>
      </c>
      <c r="O31" s="21">
        <f t="shared" si="0"/>
        <v>141.81</v>
      </c>
      <c r="P31" s="22">
        <f t="shared" si="1"/>
        <v>54.86</v>
      </c>
      <c r="Q31" s="23">
        <f t="shared" si="2"/>
        <v>90.046666666666667</v>
      </c>
      <c r="R31" s="14" t="s">
        <v>58</v>
      </c>
      <c r="S31" s="42"/>
      <c r="T31" s="14"/>
      <c r="U31" s="14"/>
      <c r="V31" s="14"/>
    </row>
    <row r="32" spans="1:22" ht="19.5" customHeight="1">
      <c r="A32" s="33">
        <v>26</v>
      </c>
      <c r="B32" s="34" t="s">
        <v>59</v>
      </c>
      <c r="C32" s="40">
        <v>35.30330605168492</v>
      </c>
      <c r="D32" s="37">
        <v>39.821153642426196</v>
      </c>
      <c r="E32" s="37">
        <v>26.619448485734271</v>
      </c>
      <c r="F32" s="83">
        <v>31.662305642606203</v>
      </c>
      <c r="G32" s="37">
        <v>30.251145927986059</v>
      </c>
      <c r="H32" s="37">
        <v>27.789479114528987</v>
      </c>
      <c r="I32" s="37">
        <v>26.287297678450674</v>
      </c>
      <c r="J32" s="37">
        <v>24.369532357101043</v>
      </c>
      <c r="K32" s="37">
        <v>27.145131584674903</v>
      </c>
      <c r="L32" s="37">
        <v>15.465147201051096</v>
      </c>
      <c r="M32" s="37">
        <v>31.205406363654561</v>
      </c>
      <c r="N32" s="41">
        <v>42.600921525891138</v>
      </c>
      <c r="O32" s="36">
        <f t="shared" si="0"/>
        <v>42.600921525891138</v>
      </c>
      <c r="P32" s="37">
        <f t="shared" si="1"/>
        <v>15.465147201051096</v>
      </c>
      <c r="Q32" s="38">
        <f t="shared" si="2"/>
        <v>29.876689631315838</v>
      </c>
      <c r="R32" s="14"/>
      <c r="S32" s="42"/>
      <c r="T32" s="14"/>
      <c r="U32" s="14"/>
      <c r="V32" s="14"/>
    </row>
    <row r="33" spans="1:22" ht="19.5" customHeight="1">
      <c r="A33" s="33">
        <v>27</v>
      </c>
      <c r="B33" s="34" t="s">
        <v>60</v>
      </c>
      <c r="C33" s="95">
        <v>229.5</v>
      </c>
      <c r="D33" s="37">
        <v>209.5</v>
      </c>
      <c r="E33" s="37">
        <v>55</v>
      </c>
      <c r="F33" s="37">
        <v>55.2</v>
      </c>
      <c r="G33" s="37">
        <v>180</v>
      </c>
      <c r="H33" s="96">
        <v>237.4</v>
      </c>
      <c r="I33" s="37">
        <v>192.2</v>
      </c>
      <c r="J33" s="37">
        <v>173.4</v>
      </c>
      <c r="K33" s="37">
        <v>258.8</v>
      </c>
      <c r="L33" s="37">
        <v>67.7</v>
      </c>
      <c r="M33" s="37">
        <v>92</v>
      </c>
      <c r="N33" s="41">
        <v>131.30000000000001</v>
      </c>
      <c r="O33" s="36">
        <f t="shared" si="0"/>
        <v>258.8</v>
      </c>
      <c r="P33" s="37">
        <f t="shared" si="1"/>
        <v>55</v>
      </c>
      <c r="Q33" s="38">
        <f t="shared" si="2"/>
        <v>156.83333333333334</v>
      </c>
      <c r="R33" s="14" t="s">
        <v>61</v>
      </c>
      <c r="S33" s="42"/>
      <c r="T33" s="14"/>
      <c r="U33" s="14"/>
      <c r="V33" s="14"/>
    </row>
    <row r="34" spans="1:22" ht="19.5" customHeight="1">
      <c r="A34" s="62">
        <v>28</v>
      </c>
      <c r="B34" s="44" t="s">
        <v>62</v>
      </c>
      <c r="C34" s="85">
        <v>54.856236920890915</v>
      </c>
      <c r="D34" s="48">
        <v>80.434263206850389</v>
      </c>
      <c r="E34" s="48">
        <v>47.319751327815553</v>
      </c>
      <c r="F34" s="48">
        <v>33.088457962071637</v>
      </c>
      <c r="G34" s="48">
        <v>36.491445644768923</v>
      </c>
      <c r="H34" s="48">
        <v>31.41947052608883</v>
      </c>
      <c r="I34" s="48">
        <v>43.045780560461964</v>
      </c>
      <c r="J34" s="48">
        <v>61.980474258369831</v>
      </c>
      <c r="K34" s="48">
        <v>68.08394096006819</v>
      </c>
      <c r="L34" s="48">
        <v>53.778179061026876</v>
      </c>
      <c r="M34" s="48">
        <v>49.430791368723007</v>
      </c>
      <c r="N34" s="79">
        <v>56.088599663716266</v>
      </c>
      <c r="O34" s="47">
        <f t="shared" si="0"/>
        <v>80.434263206850389</v>
      </c>
      <c r="P34" s="48">
        <f t="shared" si="1"/>
        <v>31.41947052608883</v>
      </c>
      <c r="Q34" s="49">
        <f t="shared" si="2"/>
        <v>51.334782621737709</v>
      </c>
      <c r="R34" s="14" t="s">
        <v>63</v>
      </c>
      <c r="S34" s="42"/>
      <c r="T34" s="14"/>
      <c r="U34" s="14"/>
      <c r="V34" s="14"/>
    </row>
    <row r="35" spans="1:22" ht="19.5" customHeight="1">
      <c r="A35" s="8"/>
      <c r="B35" s="63"/>
      <c r="C35" s="14"/>
      <c r="D35" s="63"/>
      <c r="E35" s="63"/>
      <c r="F35" s="63"/>
      <c r="G35" s="63"/>
      <c r="H35" s="63"/>
      <c r="I35" s="63"/>
      <c r="R35" s="14"/>
      <c r="S35" s="14"/>
      <c r="T35" s="14"/>
      <c r="U35" s="14"/>
      <c r="V35" s="14"/>
    </row>
    <row r="36" spans="1:22" ht="19.5" customHeight="1">
      <c r="A36" s="8"/>
      <c r="B36" s="63"/>
      <c r="C36" s="14"/>
      <c r="D36" s="63"/>
      <c r="E36" s="63"/>
      <c r="F36" s="63"/>
      <c r="G36" s="63"/>
      <c r="H36" s="63"/>
      <c r="I36" s="63"/>
    </row>
    <row r="37" spans="1:22" ht="19.5" customHeight="1">
      <c r="A37" s="14"/>
      <c r="B37" s="14"/>
      <c r="C37" s="14"/>
      <c r="D37" s="14"/>
      <c r="E37" s="97"/>
      <c r="F37" s="14"/>
      <c r="G37" s="14"/>
      <c r="H37" s="14"/>
      <c r="I37" s="14"/>
    </row>
    <row r="38" spans="1:22" ht="19.5" customHeight="1"/>
    <row r="39" spans="1:22" ht="19.5" customHeight="1"/>
    <row r="40" spans="1:22" ht="19.5" customHeight="1"/>
    <row r="41" spans="1:22" ht="19.5" customHeight="1"/>
    <row r="42" spans="1:22" ht="19.5" customHeight="1"/>
    <row r="43" spans="1:22" ht="19.5" customHeight="1"/>
    <row r="44" spans="1:22" ht="19.5" customHeight="1"/>
    <row r="45" spans="1:22" ht="19.5" customHeight="1"/>
    <row r="46" spans="1:22" ht="19.5" customHeight="1"/>
    <row r="47" spans="1:22" ht="19.5" customHeight="1"/>
    <row r="48" spans="1:22" ht="19.5" customHeight="1"/>
    <row r="49" spans="1:1" ht="19.5" customHeight="1"/>
    <row r="50" spans="1:1" ht="19.5" customHeight="1"/>
    <row r="51" spans="1:1" ht="19.5" customHeight="1"/>
    <row r="52" spans="1:1" ht="19.5" customHeight="1"/>
    <row r="53" spans="1:1" ht="19.5" customHeight="1"/>
    <row r="54" spans="1:1" ht="19.5" customHeight="1"/>
    <row r="55" spans="1:1" ht="19.5" customHeight="1"/>
    <row r="56" spans="1:1" ht="19.5" customHeight="1"/>
    <row r="57" spans="1:1" ht="19.5" customHeight="1"/>
    <row r="58" spans="1:1" ht="19.5" customHeight="1"/>
    <row r="59" spans="1:1" ht="19.5" customHeight="1"/>
    <row r="60" spans="1:1" ht="19.5" customHeight="1"/>
    <row r="61" spans="1:1" ht="19.5" customHeight="1"/>
    <row r="62" spans="1:1" ht="19.5" customHeight="1">
      <c r="A62" s="8"/>
    </row>
    <row r="63" spans="1:1" ht="19.5" customHeight="1">
      <c r="A63" s="8"/>
    </row>
    <row r="64" spans="1:1" ht="19.5" customHeight="1">
      <c r="A64" s="8"/>
    </row>
    <row r="65" spans="1:1" ht="19.5" customHeight="1">
      <c r="A65" s="8"/>
    </row>
    <row r="66" spans="1:1" ht="19.5" customHeight="1">
      <c r="A66" s="8"/>
    </row>
    <row r="67" spans="1:1" ht="19.5" customHeight="1">
      <c r="A67" s="8"/>
    </row>
    <row r="68" spans="1:1" ht="19.5" customHeight="1">
      <c r="A68" s="8"/>
    </row>
    <row r="69" spans="1:1" ht="19.5" customHeight="1">
      <c r="A69" s="8"/>
    </row>
    <row r="70" spans="1:1" ht="19.5" customHeight="1">
      <c r="A70" s="8"/>
    </row>
    <row r="71" spans="1:1" ht="19.5" customHeight="1">
      <c r="A71" s="8"/>
    </row>
    <row r="72" spans="1:1" ht="19.5" customHeight="1">
      <c r="A72" s="8"/>
    </row>
    <row r="73" spans="1:1" ht="19.5" customHeight="1">
      <c r="A73" s="8"/>
    </row>
    <row r="74" spans="1:1" ht="19.5" customHeight="1">
      <c r="A74" s="8"/>
    </row>
    <row r="75" spans="1:1" ht="19.5" customHeight="1">
      <c r="A75" s="8"/>
    </row>
    <row r="76" spans="1:1" ht="19.5" customHeight="1">
      <c r="A76" s="8"/>
    </row>
    <row r="77" spans="1:1" ht="19.5" customHeight="1">
      <c r="A77" s="8"/>
    </row>
    <row r="78" spans="1:1" ht="19.5" customHeight="1">
      <c r="A78" s="8"/>
    </row>
    <row r="79" spans="1:1" ht="19.5" customHeight="1">
      <c r="A79" s="8"/>
    </row>
    <row r="80" spans="1:1" ht="19.5" customHeight="1">
      <c r="A80" s="8"/>
    </row>
    <row r="81" spans="1:1" ht="19.5" customHeight="1">
      <c r="A81" s="8"/>
    </row>
    <row r="82" spans="1:1" ht="19.5" customHeight="1">
      <c r="A82" s="8"/>
    </row>
    <row r="83" spans="1:1" ht="19.5" customHeight="1">
      <c r="A83" s="8"/>
    </row>
    <row r="84" spans="1:1" ht="19.5" customHeight="1">
      <c r="A84" s="8"/>
    </row>
    <row r="85" spans="1:1" ht="19.5" customHeight="1">
      <c r="A85" s="8"/>
    </row>
    <row r="86" spans="1:1" ht="19.5" customHeight="1">
      <c r="A86" s="8"/>
    </row>
    <row r="87" spans="1:1" ht="19.5" customHeight="1">
      <c r="A87" s="8"/>
    </row>
    <row r="88" spans="1:1" ht="19.5" customHeight="1">
      <c r="A88" s="8"/>
    </row>
    <row r="89" spans="1:1" ht="19.5" customHeight="1">
      <c r="A89" s="8"/>
    </row>
    <row r="90" spans="1:1" ht="19.5" customHeight="1">
      <c r="A90" s="8"/>
    </row>
    <row r="91" spans="1:1" ht="19.5" customHeight="1">
      <c r="A91" s="8"/>
    </row>
    <row r="92" spans="1:1" ht="19.5" customHeight="1">
      <c r="A92" s="8"/>
    </row>
    <row r="93" spans="1:1" ht="19.5" customHeight="1">
      <c r="A93" s="8"/>
    </row>
    <row r="94" spans="1:1" ht="19.5" customHeight="1">
      <c r="A94" s="8"/>
    </row>
    <row r="95" spans="1:1" ht="19.5" customHeight="1">
      <c r="A95" s="8"/>
    </row>
    <row r="96" spans="1:1" ht="19.5" customHeight="1">
      <c r="A96" s="8"/>
    </row>
    <row r="97" spans="1:1" ht="19.5" customHeight="1">
      <c r="A97" s="8"/>
    </row>
    <row r="98" spans="1:1" ht="19.5" customHeight="1">
      <c r="A98" s="8"/>
    </row>
    <row r="99" spans="1:1" ht="19.5" customHeight="1">
      <c r="A99" s="8"/>
    </row>
    <row r="100" spans="1:1" ht="19.5" customHeight="1">
      <c r="A100" s="8"/>
    </row>
    <row r="101" spans="1:1" ht="19.5" customHeight="1">
      <c r="A101" s="8"/>
    </row>
    <row r="102" spans="1:1" ht="19.5" customHeight="1">
      <c r="A102" s="8"/>
    </row>
    <row r="103" spans="1:1" ht="19.5" customHeight="1">
      <c r="A103" s="8"/>
    </row>
    <row r="104" spans="1:1" ht="19.5" customHeight="1">
      <c r="A104" s="8"/>
    </row>
    <row r="105" spans="1:1" ht="19.5" customHeight="1">
      <c r="A105" s="8"/>
    </row>
    <row r="106" spans="1:1" ht="19.5" customHeight="1">
      <c r="A106" s="8"/>
    </row>
    <row r="107" spans="1:1" ht="19.5" customHeight="1">
      <c r="A107" s="8"/>
    </row>
    <row r="108" spans="1:1" ht="19.5" customHeight="1">
      <c r="A108" s="8"/>
    </row>
    <row r="109" spans="1:1" ht="19.5" customHeight="1">
      <c r="A109" s="8"/>
    </row>
    <row r="110" spans="1:1" ht="19.5" customHeight="1">
      <c r="A110" s="8"/>
    </row>
    <row r="111" spans="1:1" ht="19.5" customHeight="1">
      <c r="A111" s="8"/>
    </row>
    <row r="112" spans="1:1" ht="19.5" customHeight="1">
      <c r="A112" s="8"/>
    </row>
    <row r="113" spans="1:1" ht="19.5" customHeight="1">
      <c r="A113" s="8"/>
    </row>
    <row r="114" spans="1:1" ht="19.5" customHeight="1">
      <c r="A114" s="8"/>
    </row>
    <row r="115" spans="1:1" ht="19.5" customHeight="1">
      <c r="A115" s="8"/>
    </row>
    <row r="116" spans="1:1" ht="19.5" customHeight="1">
      <c r="A116" s="8"/>
    </row>
    <row r="117" spans="1:1" ht="19.5" customHeight="1">
      <c r="A117" s="8"/>
    </row>
    <row r="118" spans="1:1" ht="19.5" customHeight="1">
      <c r="A118" s="8"/>
    </row>
    <row r="119" spans="1:1" ht="19.5" customHeight="1">
      <c r="A119" s="8"/>
    </row>
    <row r="120" spans="1:1" ht="19.5" customHeight="1">
      <c r="A120" s="8"/>
    </row>
    <row r="121" spans="1:1" ht="19.5" customHeight="1">
      <c r="A121" s="8"/>
    </row>
    <row r="122" spans="1:1" ht="19.5" customHeight="1">
      <c r="A122" s="8"/>
    </row>
    <row r="123" spans="1:1" ht="19.5" customHeight="1"/>
    <row r="124" spans="1:1" ht="19.5" customHeight="1"/>
    <row r="125" spans="1:1" ht="19.5" customHeight="1"/>
    <row r="126" spans="1:1" ht="19.5" customHeight="1"/>
    <row r="127" spans="1:1" ht="19.5" customHeight="1"/>
    <row r="128" spans="1:1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9.5" customHeight="1"/>
    <row r="195" ht="19.5" customHeight="1"/>
    <row r="196" ht="19.5" customHeight="1"/>
    <row r="197" ht="19.5" customHeight="1"/>
    <row r="198" ht="19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8"/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1000"/>
  <sheetViews>
    <sheetView workbookViewId="0"/>
  </sheetViews>
  <sheetFormatPr defaultColWidth="12.625" defaultRowHeight="15" customHeight="1"/>
  <cols>
    <col min="1" max="1" width="3.125" customWidth="1"/>
    <col min="2" max="2" width="11" customWidth="1"/>
    <col min="3" max="16" width="7.75" customWidth="1"/>
    <col min="17" max="17" width="8" customWidth="1"/>
    <col min="18" max="21" width="7.75" customWidth="1"/>
    <col min="22" max="26" width="8" customWidth="1"/>
  </cols>
  <sheetData>
    <row r="1" spans="1:21" ht="22.5" customHeight="1">
      <c r="B1" s="1" t="s">
        <v>0</v>
      </c>
      <c r="C1" s="1"/>
      <c r="D1" s="1"/>
      <c r="E1" s="1"/>
      <c r="G1" s="2" t="s">
        <v>1</v>
      </c>
      <c r="H1" s="2"/>
      <c r="I1" s="2"/>
    </row>
    <row r="2" spans="1:21" ht="22.5" customHeight="1">
      <c r="B2" s="14"/>
      <c r="C2" s="14"/>
      <c r="D2" s="14"/>
      <c r="E2" s="14"/>
      <c r="F2" s="14"/>
      <c r="H2" s="14"/>
      <c r="I2" s="14"/>
      <c r="J2" s="14"/>
      <c r="K2" s="14"/>
    </row>
    <row r="3" spans="1:21" ht="22.5" customHeight="1">
      <c r="H3" s="14"/>
      <c r="I3" s="14"/>
      <c r="J3" s="14"/>
      <c r="K3" s="14"/>
    </row>
    <row r="4" spans="1:21" ht="19.5" customHeight="1">
      <c r="A4" s="6"/>
      <c r="B4" s="7" t="s">
        <v>69</v>
      </c>
      <c r="S4" s="14"/>
      <c r="T4" s="14"/>
      <c r="U4" s="14"/>
    </row>
    <row r="5" spans="1:21" ht="19.5" customHeight="1">
      <c r="O5" s="8" t="s">
        <v>70</v>
      </c>
      <c r="S5" s="14"/>
      <c r="T5" s="14"/>
      <c r="U5" s="14"/>
    </row>
    <row r="6" spans="1:21" ht="19.5" customHeight="1">
      <c r="A6" s="9"/>
      <c r="B6" s="10" t="s">
        <v>7</v>
      </c>
      <c r="C6" s="11" t="s">
        <v>8</v>
      </c>
      <c r="D6" s="12" t="s">
        <v>9</v>
      </c>
      <c r="E6" s="12" t="s">
        <v>10</v>
      </c>
      <c r="F6" s="12" t="s">
        <v>11</v>
      </c>
      <c r="G6" s="12" t="s">
        <v>12</v>
      </c>
      <c r="H6" s="12" t="s">
        <v>13</v>
      </c>
      <c r="I6" s="12" t="s">
        <v>14</v>
      </c>
      <c r="J6" s="12" t="s">
        <v>15</v>
      </c>
      <c r="K6" s="12" t="s">
        <v>16</v>
      </c>
      <c r="L6" s="12" t="s">
        <v>17</v>
      </c>
      <c r="M6" s="12" t="s">
        <v>18</v>
      </c>
      <c r="N6" s="13" t="s">
        <v>19</v>
      </c>
      <c r="O6" s="9" t="s">
        <v>20</v>
      </c>
      <c r="P6" s="12" t="s">
        <v>21</v>
      </c>
      <c r="Q6" s="10" t="s">
        <v>22</v>
      </c>
      <c r="R6" s="14"/>
      <c r="S6" s="14"/>
      <c r="T6" s="14"/>
      <c r="U6" s="14"/>
    </row>
    <row r="7" spans="1:21" ht="19.5" customHeight="1">
      <c r="A7" s="15">
        <v>1</v>
      </c>
      <c r="B7" s="16" t="s">
        <v>23</v>
      </c>
      <c r="C7" s="73">
        <v>3.3197877511902343</v>
      </c>
      <c r="D7" s="22">
        <v>20.290983716295234</v>
      </c>
      <c r="E7" s="22">
        <v>18.083137752198418</v>
      </c>
      <c r="F7" s="22">
        <v>14.270313405994608</v>
      </c>
      <c r="G7" s="22">
        <v>6.6211182548042702</v>
      </c>
      <c r="H7" s="22">
        <v>2.3437765152749255</v>
      </c>
      <c r="I7" s="22">
        <v>1.3679391787042139</v>
      </c>
      <c r="J7" s="22">
        <v>1.2692930616720064</v>
      </c>
      <c r="K7" s="22">
        <v>0.83239850333412591</v>
      </c>
      <c r="L7" s="22">
        <v>1.2043420851399576</v>
      </c>
      <c r="M7" s="22">
        <v>0.93514575270837685</v>
      </c>
      <c r="N7" s="74">
        <v>1.2004971633631394</v>
      </c>
      <c r="O7" s="21">
        <f t="shared" ref="O7:O34" si="0">MAX(C7:N7)</f>
        <v>20.290983716295234</v>
      </c>
      <c r="P7" s="22">
        <f t="shared" ref="P7:P34" si="1">MIN(C7:N7)</f>
        <v>0.83239850333412591</v>
      </c>
      <c r="Q7" s="23">
        <f t="shared" ref="Q7:Q34" si="2">AVERAGE(C7:N7)</f>
        <v>5.9782277617232928</v>
      </c>
      <c r="R7" s="14"/>
      <c r="S7" s="14"/>
      <c r="T7" s="14"/>
      <c r="U7" s="14"/>
    </row>
    <row r="8" spans="1:21" ht="19.5" customHeight="1">
      <c r="A8" s="24">
        <v>2</v>
      </c>
      <c r="B8" s="25" t="s">
        <v>24</v>
      </c>
      <c r="C8" s="75">
        <v>0.16906997304502749</v>
      </c>
      <c r="D8" s="31">
        <v>0.93228145094895509</v>
      </c>
      <c r="E8" s="31">
        <v>0.78319063111646725</v>
      </c>
      <c r="F8" s="31">
        <v>0.75874642214620991</v>
      </c>
      <c r="G8" s="31">
        <v>0.48650867287710142</v>
      </c>
      <c r="H8" s="31">
        <v>0.17573409480790764</v>
      </c>
      <c r="I8" s="31">
        <v>0.17590181900602292</v>
      </c>
      <c r="J8" s="31">
        <v>0.24341850426937323</v>
      </c>
      <c r="K8" s="31">
        <v>0.20764485611696981</v>
      </c>
      <c r="L8" s="31">
        <v>0.24772179963255861</v>
      </c>
      <c r="M8" s="31">
        <v>0.11821158175387526</v>
      </c>
      <c r="N8" s="77">
        <v>0.35215759750248715</v>
      </c>
      <c r="O8" s="36">
        <f t="shared" si="0"/>
        <v>0.93228145094895509</v>
      </c>
      <c r="P8" s="37">
        <f t="shared" si="1"/>
        <v>0.11821158175387526</v>
      </c>
      <c r="Q8" s="38">
        <f t="shared" si="2"/>
        <v>0.38754895026857961</v>
      </c>
      <c r="R8" s="14"/>
      <c r="S8" s="42"/>
      <c r="T8" s="14"/>
      <c r="U8" s="14"/>
    </row>
    <row r="9" spans="1:21" ht="19.5" customHeight="1">
      <c r="A9" s="39">
        <v>3</v>
      </c>
      <c r="B9" s="34" t="s">
        <v>28</v>
      </c>
      <c r="C9" s="40">
        <v>7.2861037411195557</v>
      </c>
      <c r="D9" s="37">
        <v>21.060275097552829</v>
      </c>
      <c r="E9" s="37">
        <v>20.817678879099198</v>
      </c>
      <c r="F9" s="37">
        <v>14.406960504459761</v>
      </c>
      <c r="G9" s="37">
        <v>8.0996174999010719</v>
      </c>
      <c r="H9" s="37">
        <v>4.6512325680488917</v>
      </c>
      <c r="I9" s="37">
        <v>4.0469404948494354</v>
      </c>
      <c r="J9" s="37">
        <v>4.1632676543114586</v>
      </c>
      <c r="K9" s="37">
        <v>5.4296341550095919</v>
      </c>
      <c r="L9" s="37">
        <v>7.2318571452800438</v>
      </c>
      <c r="M9" s="37">
        <v>6.0525404005278842</v>
      </c>
      <c r="N9" s="41">
        <v>6.9490598535591088</v>
      </c>
      <c r="O9" s="36">
        <f t="shared" si="0"/>
        <v>21.060275097552829</v>
      </c>
      <c r="P9" s="37">
        <f t="shared" si="1"/>
        <v>4.0469404948494354</v>
      </c>
      <c r="Q9" s="38">
        <f t="shared" si="2"/>
        <v>9.1829306661432373</v>
      </c>
      <c r="R9" s="14"/>
      <c r="S9" s="14"/>
      <c r="T9" s="14"/>
      <c r="U9" s="14"/>
    </row>
    <row r="10" spans="1:21" ht="19.5" customHeight="1">
      <c r="A10" s="39">
        <v>4</v>
      </c>
      <c r="B10" s="34" t="s">
        <v>29</v>
      </c>
      <c r="C10" s="40"/>
      <c r="D10" s="37"/>
      <c r="E10" s="37">
        <v>13.1</v>
      </c>
      <c r="F10" s="37"/>
      <c r="G10" s="37">
        <v>6.66</v>
      </c>
      <c r="H10" s="37"/>
      <c r="I10" s="37"/>
      <c r="J10" s="37">
        <v>1.22</v>
      </c>
      <c r="K10" s="37"/>
      <c r="L10" s="37"/>
      <c r="M10" s="37">
        <v>4.54</v>
      </c>
      <c r="N10" s="41"/>
      <c r="O10" s="36">
        <f t="shared" si="0"/>
        <v>13.1</v>
      </c>
      <c r="P10" s="37">
        <f t="shared" si="1"/>
        <v>1.22</v>
      </c>
      <c r="Q10" s="38">
        <f t="shared" si="2"/>
        <v>6.379999999999999</v>
      </c>
      <c r="R10" s="14"/>
      <c r="S10" s="14"/>
      <c r="T10" s="14"/>
      <c r="U10" s="14"/>
    </row>
    <row r="11" spans="1:21" ht="19.5" customHeight="1">
      <c r="A11" s="33">
        <v>5</v>
      </c>
      <c r="B11" s="34" t="s">
        <v>30</v>
      </c>
      <c r="C11" s="40">
        <v>20.646526498111886</v>
      </c>
      <c r="D11" s="37">
        <v>54.617267805744191</v>
      </c>
      <c r="E11" s="37">
        <v>52.463692687957113</v>
      </c>
      <c r="F11" s="37">
        <v>32.018441195589013</v>
      </c>
      <c r="G11" s="37">
        <v>27.417939817211579</v>
      </c>
      <c r="H11" s="37">
        <v>18.368546615279243</v>
      </c>
      <c r="I11" s="37">
        <v>9.326941967476019</v>
      </c>
      <c r="J11" s="37">
        <v>6.0726494783838501</v>
      </c>
      <c r="K11" s="37">
        <v>3.3950817470410484</v>
      </c>
      <c r="L11" s="37">
        <v>2.7117336888151331</v>
      </c>
      <c r="M11" s="37">
        <v>5.8502505578675628</v>
      </c>
      <c r="N11" s="41">
        <v>7.3369061883585704</v>
      </c>
      <c r="O11" s="36">
        <f t="shared" si="0"/>
        <v>54.617267805744191</v>
      </c>
      <c r="P11" s="37">
        <f t="shared" si="1"/>
        <v>2.7117336888151331</v>
      </c>
      <c r="Q11" s="38">
        <f t="shared" si="2"/>
        <v>20.018831520652935</v>
      </c>
      <c r="R11" s="14"/>
      <c r="S11" s="42"/>
      <c r="T11" s="14"/>
      <c r="U11" s="14"/>
    </row>
    <row r="12" spans="1:21" ht="19.5" customHeight="1">
      <c r="A12" s="33">
        <v>6</v>
      </c>
      <c r="B12" s="34" t="s">
        <v>31</v>
      </c>
      <c r="C12" s="40">
        <v>9.15</v>
      </c>
      <c r="D12" s="37">
        <v>38.619999999999997</v>
      </c>
      <c r="E12" s="37">
        <v>44.1</v>
      </c>
      <c r="F12" s="37">
        <v>41.2</v>
      </c>
      <c r="G12" s="37">
        <v>36.03</v>
      </c>
      <c r="H12" s="37">
        <v>22.33</v>
      </c>
      <c r="I12" s="37">
        <v>12.55</v>
      </c>
      <c r="J12" s="37">
        <v>6.4</v>
      </c>
      <c r="K12" s="37">
        <v>3.28</v>
      </c>
      <c r="L12" s="37">
        <v>3.13</v>
      </c>
      <c r="M12" s="37">
        <v>4.22</v>
      </c>
      <c r="N12" s="41">
        <v>7.72</v>
      </c>
      <c r="O12" s="36">
        <f t="shared" si="0"/>
        <v>44.1</v>
      </c>
      <c r="P12" s="37">
        <f t="shared" si="1"/>
        <v>3.13</v>
      </c>
      <c r="Q12" s="38">
        <f t="shared" si="2"/>
        <v>19.060833333333335</v>
      </c>
      <c r="R12" s="14"/>
      <c r="S12" s="42"/>
      <c r="T12" s="14"/>
      <c r="U12" s="14"/>
    </row>
    <row r="13" spans="1:21" ht="19.5" customHeight="1">
      <c r="A13" s="62">
        <v>7</v>
      </c>
      <c r="B13" s="44" t="s">
        <v>32</v>
      </c>
      <c r="C13" s="78">
        <v>8.0718585590276213</v>
      </c>
      <c r="D13" s="48">
        <v>27.609215926310842</v>
      </c>
      <c r="E13" s="48">
        <v>70.360525798690333</v>
      </c>
      <c r="F13" s="48">
        <v>46.234989308853478</v>
      </c>
      <c r="G13" s="48">
        <v>21.625699078335913</v>
      </c>
      <c r="H13" s="48">
        <v>27.117456195180722</v>
      </c>
      <c r="I13" s="48">
        <v>15.078484853618603</v>
      </c>
      <c r="J13" s="48">
        <v>8.7135285530734041</v>
      </c>
      <c r="K13" s="48">
        <v>5.6559831072833946</v>
      </c>
      <c r="L13" s="48">
        <v>10.043795833247669</v>
      </c>
      <c r="M13" s="48">
        <v>4.6137667982006052</v>
      </c>
      <c r="N13" s="79">
        <v>18.316928117505459</v>
      </c>
      <c r="O13" s="47">
        <f t="shared" si="0"/>
        <v>70.360525798690333</v>
      </c>
      <c r="P13" s="48">
        <f t="shared" si="1"/>
        <v>4.6137667982006052</v>
      </c>
      <c r="Q13" s="49">
        <f t="shared" si="2"/>
        <v>21.953519344110671</v>
      </c>
      <c r="R13" s="14" t="s">
        <v>33</v>
      </c>
      <c r="S13" s="42"/>
      <c r="T13" s="14"/>
      <c r="U13" s="14"/>
    </row>
    <row r="14" spans="1:21" ht="19.5" customHeight="1">
      <c r="A14" s="50">
        <v>8</v>
      </c>
      <c r="B14" s="25" t="s">
        <v>34</v>
      </c>
      <c r="C14" s="75">
        <v>24.114022369511183</v>
      </c>
      <c r="D14" s="31">
        <v>30.980902777777775</v>
      </c>
      <c r="E14" s="31">
        <v>39.372860635696817</v>
      </c>
      <c r="F14" s="31">
        <v>49.946750902527072</v>
      </c>
      <c r="G14" s="31">
        <v>75.079365079365076</v>
      </c>
      <c r="H14" s="31">
        <v>28.824355083459782</v>
      </c>
      <c r="I14" s="31">
        <v>24.596952908587259</v>
      </c>
      <c r="J14" s="31">
        <v>10.593920145190562</v>
      </c>
      <c r="K14" s="31">
        <v>9.2063628546861569</v>
      </c>
      <c r="L14" s="31">
        <v>10.165519614590501</v>
      </c>
      <c r="M14" s="31">
        <v>9.2490566037735835</v>
      </c>
      <c r="N14" s="77">
        <v>12.531428571428574</v>
      </c>
      <c r="O14" s="30">
        <f t="shared" si="0"/>
        <v>75.079365079365076</v>
      </c>
      <c r="P14" s="31">
        <f t="shared" si="1"/>
        <v>9.2063628546861569</v>
      </c>
      <c r="Q14" s="32">
        <f t="shared" si="2"/>
        <v>27.055124795549531</v>
      </c>
      <c r="R14" s="14"/>
      <c r="S14" s="42"/>
      <c r="T14" s="14"/>
      <c r="U14" s="14"/>
    </row>
    <row r="15" spans="1:21" ht="19.5" customHeight="1">
      <c r="A15" s="62">
        <v>9</v>
      </c>
      <c r="B15" s="51" t="s">
        <v>35</v>
      </c>
      <c r="C15" s="80">
        <v>19.399999999999999</v>
      </c>
      <c r="D15" s="56">
        <v>29.8</v>
      </c>
      <c r="E15" s="56">
        <v>36.299999999999997</v>
      </c>
      <c r="F15" s="56">
        <v>59.3</v>
      </c>
      <c r="G15" s="56">
        <v>32.5</v>
      </c>
      <c r="H15" s="56">
        <v>31.3</v>
      </c>
      <c r="I15" s="56">
        <v>30</v>
      </c>
      <c r="J15" s="56">
        <v>18.2</v>
      </c>
      <c r="K15" s="56">
        <v>14.2</v>
      </c>
      <c r="L15" s="56">
        <v>12.1</v>
      </c>
      <c r="M15" s="56">
        <v>11.8</v>
      </c>
      <c r="N15" s="81">
        <v>13.8</v>
      </c>
      <c r="O15" s="55">
        <f t="shared" si="0"/>
        <v>59.3</v>
      </c>
      <c r="P15" s="56">
        <f t="shared" si="1"/>
        <v>11.8</v>
      </c>
      <c r="Q15" s="57">
        <f t="shared" si="2"/>
        <v>25.725000000000005</v>
      </c>
      <c r="R15" s="14"/>
      <c r="S15" s="42"/>
      <c r="T15" s="14"/>
      <c r="U15" s="14"/>
    </row>
    <row r="16" spans="1:21" ht="19.5" customHeight="1">
      <c r="A16" s="50">
        <v>10</v>
      </c>
      <c r="B16" s="16" t="s">
        <v>36</v>
      </c>
      <c r="C16" s="73">
        <v>6.3140000000000001</v>
      </c>
      <c r="D16" s="22">
        <v>12.3226</v>
      </c>
      <c r="E16" s="22">
        <v>28.3794</v>
      </c>
      <c r="F16" s="22">
        <v>14.9282</v>
      </c>
      <c r="G16" s="22">
        <v>5.8429000000000002</v>
      </c>
      <c r="H16" s="22">
        <v>17.1754</v>
      </c>
      <c r="I16" s="22">
        <v>2.9805999999999999</v>
      </c>
      <c r="J16" s="22">
        <v>12.2019</v>
      </c>
      <c r="K16" s="22">
        <v>2.3327</v>
      </c>
      <c r="L16" s="22">
        <v>9.5349000000000004</v>
      </c>
      <c r="M16" s="22">
        <v>19.022600000000001</v>
      </c>
      <c r="N16" s="74">
        <v>6.8140999999999998</v>
      </c>
      <c r="O16" s="21">
        <f t="shared" si="0"/>
        <v>28.3794</v>
      </c>
      <c r="P16" s="22">
        <f t="shared" si="1"/>
        <v>2.3327</v>
      </c>
      <c r="Q16" s="23">
        <f t="shared" si="2"/>
        <v>11.487441666666667</v>
      </c>
      <c r="R16" s="14"/>
      <c r="S16" s="42"/>
      <c r="T16" s="14"/>
      <c r="U16" s="14"/>
    </row>
    <row r="17" spans="1:21" ht="19.5" customHeight="1">
      <c r="A17" s="33">
        <v>11</v>
      </c>
      <c r="B17" s="34" t="s">
        <v>38</v>
      </c>
      <c r="C17" s="40">
        <v>16.53</v>
      </c>
      <c r="D17" s="37">
        <v>48.08</v>
      </c>
      <c r="E17" s="37">
        <v>64.95</v>
      </c>
      <c r="F17" s="37">
        <v>53.95</v>
      </c>
      <c r="G17" s="37">
        <v>49.47</v>
      </c>
      <c r="H17" s="37">
        <v>29.78</v>
      </c>
      <c r="I17" s="37">
        <v>15.85</v>
      </c>
      <c r="J17" s="37">
        <v>10.73</v>
      </c>
      <c r="K17" s="37">
        <v>4.91</v>
      </c>
      <c r="L17" s="37">
        <v>2.66</v>
      </c>
      <c r="M17" s="37">
        <v>5.1390000000000002</v>
      </c>
      <c r="N17" s="41">
        <v>14.374000000000001</v>
      </c>
      <c r="O17" s="36">
        <f t="shared" si="0"/>
        <v>64.95</v>
      </c>
      <c r="P17" s="37">
        <f t="shared" si="1"/>
        <v>2.66</v>
      </c>
      <c r="Q17" s="38">
        <f t="shared" si="2"/>
        <v>26.368583333333344</v>
      </c>
      <c r="R17" s="14"/>
      <c r="S17" s="42"/>
      <c r="T17" s="14"/>
      <c r="U17" s="14"/>
    </row>
    <row r="18" spans="1:21" ht="19.5" customHeight="1">
      <c r="A18" s="33">
        <v>12</v>
      </c>
      <c r="B18" s="34" t="s">
        <v>39</v>
      </c>
      <c r="C18" s="40">
        <v>28.435273802297679</v>
      </c>
      <c r="D18" s="37">
        <v>80.631695779218475</v>
      </c>
      <c r="E18" s="37">
        <v>65.517386691571886</v>
      </c>
      <c r="F18" s="37">
        <v>58.96223925967238</v>
      </c>
      <c r="G18" s="37">
        <v>33.265009882446101</v>
      </c>
      <c r="H18" s="37">
        <v>18.637325717397449</v>
      </c>
      <c r="I18" s="37">
        <v>37.53886893662132</v>
      </c>
      <c r="J18" s="37">
        <v>12.435451010576058</v>
      </c>
      <c r="K18" s="37">
        <v>7.6546007221161911</v>
      </c>
      <c r="L18" s="37">
        <v>4.5627843814180133</v>
      </c>
      <c r="M18" s="37">
        <v>7.2312356294429527</v>
      </c>
      <c r="N18" s="41">
        <v>8.1107714039012979</v>
      </c>
      <c r="O18" s="36">
        <f t="shared" si="0"/>
        <v>80.631695779218475</v>
      </c>
      <c r="P18" s="37">
        <f t="shared" si="1"/>
        <v>4.5627843814180133</v>
      </c>
      <c r="Q18" s="38">
        <f t="shared" si="2"/>
        <v>30.248553601389986</v>
      </c>
      <c r="R18" s="14" t="s">
        <v>40</v>
      </c>
      <c r="S18" s="42"/>
      <c r="T18" s="14"/>
      <c r="U18" s="14"/>
    </row>
    <row r="19" spans="1:21" ht="19.5" customHeight="1">
      <c r="A19" s="33">
        <v>13</v>
      </c>
      <c r="B19" s="34" t="s">
        <v>41</v>
      </c>
      <c r="C19" s="40">
        <v>24.324674912510293</v>
      </c>
      <c r="D19" s="37">
        <v>49.371272230409154</v>
      </c>
      <c r="E19" s="37">
        <v>56.558185651726603</v>
      </c>
      <c r="F19" s="37">
        <v>77.922070051079544</v>
      </c>
      <c r="G19" s="37">
        <v>56.627465216125167</v>
      </c>
      <c r="H19" s="37">
        <v>35.764016165541776</v>
      </c>
      <c r="I19" s="37">
        <v>25.544966082655737</v>
      </c>
      <c r="J19" s="37">
        <v>12.871018918175526</v>
      </c>
      <c r="K19" s="37">
        <v>6.1456429472860936</v>
      </c>
      <c r="L19" s="37">
        <v>2.5156490100468218</v>
      </c>
      <c r="M19" s="37">
        <v>4.8202809917864986</v>
      </c>
      <c r="N19" s="41">
        <v>8.0726599933298733</v>
      </c>
      <c r="O19" s="36">
        <f t="shared" si="0"/>
        <v>77.922070051079544</v>
      </c>
      <c r="P19" s="37">
        <f t="shared" si="1"/>
        <v>2.5156490100468218</v>
      </c>
      <c r="Q19" s="38">
        <f t="shared" si="2"/>
        <v>30.044825180889422</v>
      </c>
      <c r="R19" s="14"/>
      <c r="S19" s="42"/>
      <c r="T19" s="14"/>
      <c r="U19" s="14"/>
    </row>
    <row r="20" spans="1:21" ht="19.5" customHeight="1">
      <c r="A20" s="33">
        <v>14</v>
      </c>
      <c r="B20" s="34" t="s">
        <v>42</v>
      </c>
      <c r="C20" s="40">
        <v>5.0999999999999996</v>
      </c>
      <c r="D20" s="37">
        <v>7.3</v>
      </c>
      <c r="E20" s="37">
        <v>5.0999999999999996</v>
      </c>
      <c r="F20" s="37">
        <v>7</v>
      </c>
      <c r="G20" s="37">
        <v>11.7</v>
      </c>
      <c r="H20" s="37">
        <v>17.7</v>
      </c>
      <c r="I20" s="37">
        <v>8.6999999999999993</v>
      </c>
      <c r="J20" s="37">
        <v>6.2</v>
      </c>
      <c r="K20" s="37">
        <v>3.6</v>
      </c>
      <c r="L20" s="37">
        <v>3.7</v>
      </c>
      <c r="M20" s="37">
        <v>6.5</v>
      </c>
      <c r="N20" s="41">
        <v>8.6999999999999993</v>
      </c>
      <c r="O20" s="36">
        <f t="shared" si="0"/>
        <v>17.7</v>
      </c>
      <c r="P20" s="37">
        <f t="shared" si="1"/>
        <v>3.6</v>
      </c>
      <c r="Q20" s="38">
        <f t="shared" si="2"/>
        <v>7.6083333333333343</v>
      </c>
      <c r="R20" s="14" t="s">
        <v>43</v>
      </c>
      <c r="S20" s="42"/>
      <c r="T20" s="14"/>
      <c r="U20" s="14"/>
    </row>
    <row r="21" spans="1:21" ht="19.5" customHeight="1">
      <c r="A21" s="33">
        <v>15</v>
      </c>
      <c r="B21" s="34" t="s">
        <v>44</v>
      </c>
      <c r="C21" s="40">
        <v>21.688257417467611</v>
      </c>
      <c r="D21" s="37">
        <v>54.462370085541522</v>
      </c>
      <c r="E21" s="37">
        <v>59.850990719034009</v>
      </c>
      <c r="F21" s="37">
        <v>89.325059665871137</v>
      </c>
      <c r="G21" s="37">
        <v>37.438180956892467</v>
      </c>
      <c r="H21" s="37">
        <v>34.674084655289079</v>
      </c>
      <c r="I21" s="37">
        <v>16.585172459363022</v>
      </c>
      <c r="J21" s="37">
        <v>12.595520421607379</v>
      </c>
      <c r="K21" s="37">
        <v>8.0514621669084523</v>
      </c>
      <c r="L21" s="37">
        <v>6.987649152187565</v>
      </c>
      <c r="M21" s="37">
        <v>7.6805136313545104</v>
      </c>
      <c r="N21" s="41">
        <v>11.906352100218413</v>
      </c>
      <c r="O21" s="36">
        <f t="shared" si="0"/>
        <v>89.325059665871137</v>
      </c>
      <c r="P21" s="37">
        <f t="shared" si="1"/>
        <v>6.987649152187565</v>
      </c>
      <c r="Q21" s="38">
        <f t="shared" si="2"/>
        <v>30.103801119311271</v>
      </c>
      <c r="R21" s="14"/>
      <c r="S21" s="63"/>
      <c r="T21" s="14"/>
      <c r="U21" s="14"/>
    </row>
    <row r="22" spans="1:21" ht="19.5" customHeight="1">
      <c r="A22" s="33">
        <v>16</v>
      </c>
      <c r="B22" s="34" t="s">
        <v>45</v>
      </c>
      <c r="C22" s="40">
        <v>36.790640966409718</v>
      </c>
      <c r="D22" s="37">
        <v>72.556245870365089</v>
      </c>
      <c r="E22" s="37">
        <v>68.267331912236642</v>
      </c>
      <c r="F22" s="37">
        <v>37.424061950789053</v>
      </c>
      <c r="G22" s="37">
        <v>11.108075433689248</v>
      </c>
      <c r="H22" s="83">
        <v>8.1887261126729012</v>
      </c>
      <c r="I22" s="37">
        <v>21.666456850306162</v>
      </c>
      <c r="J22" s="83">
        <v>24.211855574635244</v>
      </c>
      <c r="K22" s="37">
        <v>12.587816527048183</v>
      </c>
      <c r="L22" s="37">
        <v>15.698472084214922</v>
      </c>
      <c r="M22" s="37">
        <v>31.237967862390235</v>
      </c>
      <c r="N22" s="84" t="s">
        <v>68</v>
      </c>
      <c r="O22" s="36">
        <f t="shared" si="0"/>
        <v>72.556245870365089</v>
      </c>
      <c r="P22" s="37">
        <f t="shared" si="1"/>
        <v>8.1887261126729012</v>
      </c>
      <c r="Q22" s="38">
        <f t="shared" si="2"/>
        <v>30.885241013159767</v>
      </c>
      <c r="R22" s="14"/>
      <c r="S22" s="42"/>
      <c r="T22" s="14"/>
      <c r="U22" s="14"/>
    </row>
    <row r="23" spans="1:21" ht="19.5" customHeight="1">
      <c r="A23" s="33">
        <v>17</v>
      </c>
      <c r="B23" s="34" t="s">
        <v>46</v>
      </c>
      <c r="C23" s="40">
        <v>24.790101807319605</v>
      </c>
      <c r="D23" s="37">
        <v>59.57751396641774</v>
      </c>
      <c r="E23" s="37">
        <v>87.849661830317928</v>
      </c>
      <c r="F23" s="37">
        <v>102.07481361360107</v>
      </c>
      <c r="G23" s="37">
        <v>62.771781840193874</v>
      </c>
      <c r="H23" s="37">
        <v>26.871529012225434</v>
      </c>
      <c r="I23" s="37">
        <v>22.887877104556043</v>
      </c>
      <c r="J23" s="37">
        <v>11.719209904145275</v>
      </c>
      <c r="K23" s="37">
        <v>10.4588881725267</v>
      </c>
      <c r="L23" s="37">
        <v>7.8560017292740127</v>
      </c>
      <c r="M23" s="37">
        <v>13.595318805005451</v>
      </c>
      <c r="N23" s="41">
        <v>17.428820623975351</v>
      </c>
      <c r="O23" s="36">
        <f t="shared" si="0"/>
        <v>102.07481361360107</v>
      </c>
      <c r="P23" s="37">
        <f t="shared" si="1"/>
        <v>7.8560017292740127</v>
      </c>
      <c r="Q23" s="38">
        <f t="shared" si="2"/>
        <v>37.3234598674632</v>
      </c>
      <c r="R23" s="14"/>
      <c r="S23" s="42"/>
      <c r="T23" s="14"/>
      <c r="U23" s="14"/>
    </row>
    <row r="24" spans="1:21" ht="19.5" customHeight="1">
      <c r="A24" s="62">
        <v>18</v>
      </c>
      <c r="B24" s="44" t="s">
        <v>47</v>
      </c>
      <c r="C24" s="85">
        <v>19.770066350677663</v>
      </c>
      <c r="D24" s="48">
        <v>71.510561045927901</v>
      </c>
      <c r="E24" s="48">
        <v>88.45625012898897</v>
      </c>
      <c r="F24" s="48">
        <v>108.3953656038582</v>
      </c>
      <c r="G24" s="48">
        <v>41.237465578025805</v>
      </c>
      <c r="H24" s="48">
        <v>25.180140788818164</v>
      </c>
      <c r="I24" s="48">
        <v>22.795845171252697</v>
      </c>
      <c r="J24" s="48">
        <v>13.402821769146714</v>
      </c>
      <c r="K24" s="48">
        <v>7.1932788280687365</v>
      </c>
      <c r="L24" s="48">
        <v>4.4631077174956797</v>
      </c>
      <c r="M24" s="48">
        <v>6.410432908727361</v>
      </c>
      <c r="N24" s="79">
        <v>11.196099236912916</v>
      </c>
      <c r="O24" s="47">
        <f t="shared" si="0"/>
        <v>108.3953656038582</v>
      </c>
      <c r="P24" s="48">
        <f t="shared" si="1"/>
        <v>4.4631077174956797</v>
      </c>
      <c r="Q24" s="49">
        <f t="shared" si="2"/>
        <v>35.000952927325073</v>
      </c>
      <c r="R24" s="14"/>
      <c r="S24" s="42"/>
      <c r="T24" s="14"/>
      <c r="U24" s="14"/>
    </row>
    <row r="25" spans="1:21" ht="19.5" customHeight="1">
      <c r="A25" s="50">
        <v>19</v>
      </c>
      <c r="B25" s="25" t="s">
        <v>48</v>
      </c>
      <c r="C25" s="86">
        <v>17.196427610481376</v>
      </c>
      <c r="D25" s="31">
        <v>22.967531168054073</v>
      </c>
      <c r="E25" s="31">
        <v>18.53642299879845</v>
      </c>
      <c r="F25" s="31">
        <v>23.417429951396066</v>
      </c>
      <c r="G25" s="31">
        <v>15.935282815298791</v>
      </c>
      <c r="H25" s="31">
        <v>8.9914020857721901</v>
      </c>
      <c r="I25" s="31">
        <v>5.445416132814608</v>
      </c>
      <c r="J25" s="87">
        <v>9.9840682023436145</v>
      </c>
      <c r="K25" s="31">
        <v>5.8430976064704705</v>
      </c>
      <c r="L25" s="31">
        <v>6.2938147318212367</v>
      </c>
      <c r="M25" s="31">
        <v>4.2502407008476917</v>
      </c>
      <c r="N25" s="88">
        <v>4.5112386250085201</v>
      </c>
      <c r="O25" s="30">
        <f t="shared" si="0"/>
        <v>23.417429951396066</v>
      </c>
      <c r="P25" s="31">
        <f t="shared" si="1"/>
        <v>4.2502407008476917</v>
      </c>
      <c r="Q25" s="32">
        <f t="shared" si="2"/>
        <v>11.947697719092259</v>
      </c>
      <c r="R25" s="14"/>
      <c r="S25" s="42"/>
      <c r="T25" s="14"/>
      <c r="U25" s="14"/>
    </row>
    <row r="26" spans="1:21" ht="19.5" customHeight="1">
      <c r="A26" s="33">
        <v>20</v>
      </c>
      <c r="B26" s="34" t="s">
        <v>49</v>
      </c>
      <c r="C26" s="40">
        <v>7.8253298519018237</v>
      </c>
      <c r="D26" s="37">
        <v>17.458099654641153</v>
      </c>
      <c r="E26" s="37">
        <v>24.510607416984197</v>
      </c>
      <c r="F26" s="37">
        <v>21.787898535790745</v>
      </c>
      <c r="G26" s="37">
        <v>22.594370382853853</v>
      </c>
      <c r="H26" s="37">
        <v>10.30651749091418</v>
      </c>
      <c r="I26" s="37">
        <v>12.335613693475663</v>
      </c>
      <c r="J26" s="37">
        <v>6.9941848839642384</v>
      </c>
      <c r="K26" s="37">
        <v>5.6023060202510022</v>
      </c>
      <c r="L26" s="37">
        <v>3.9848596088259511</v>
      </c>
      <c r="M26" s="37">
        <v>5.6416817274517266</v>
      </c>
      <c r="N26" s="41">
        <v>7.6165771851992305</v>
      </c>
      <c r="O26" s="36">
        <f t="shared" si="0"/>
        <v>24.510607416984197</v>
      </c>
      <c r="P26" s="37">
        <f t="shared" si="1"/>
        <v>3.9848596088259511</v>
      </c>
      <c r="Q26" s="38">
        <f t="shared" si="2"/>
        <v>12.221503871021147</v>
      </c>
      <c r="R26" s="14" t="s">
        <v>50</v>
      </c>
      <c r="S26" s="42"/>
      <c r="T26" s="14"/>
      <c r="U26" s="14"/>
    </row>
    <row r="27" spans="1:21" ht="19.5" customHeight="1">
      <c r="A27" s="33">
        <v>21</v>
      </c>
      <c r="B27" s="34" t="s">
        <v>51</v>
      </c>
      <c r="C27" s="40">
        <v>4.9915498087804755</v>
      </c>
      <c r="D27" s="37">
        <v>9.4989662093298186</v>
      </c>
      <c r="E27" s="37">
        <v>9.1827111066045699</v>
      </c>
      <c r="F27" s="37">
        <v>33.701526439514666</v>
      </c>
      <c r="G27" s="37">
        <v>73.041377530139897</v>
      </c>
      <c r="H27" s="37">
        <v>45.430106506672715</v>
      </c>
      <c r="I27" s="37">
        <v>56.43411582560271</v>
      </c>
      <c r="J27" s="37">
        <v>38.145090066592864</v>
      </c>
      <c r="K27" s="37">
        <v>17.838864119524612</v>
      </c>
      <c r="L27" s="37">
        <v>7.9608965995533554</v>
      </c>
      <c r="M27" s="37">
        <v>23.962470461964319</v>
      </c>
      <c r="N27" s="41">
        <v>19.623171030145922</v>
      </c>
      <c r="O27" s="36">
        <f t="shared" si="0"/>
        <v>73.041377530139897</v>
      </c>
      <c r="P27" s="37">
        <f t="shared" si="1"/>
        <v>4.9915498087804755</v>
      </c>
      <c r="Q27" s="38">
        <f t="shared" si="2"/>
        <v>28.317570475368822</v>
      </c>
      <c r="R27" s="14" t="s">
        <v>52</v>
      </c>
      <c r="S27" s="42"/>
      <c r="T27" s="14"/>
      <c r="U27" s="14"/>
    </row>
    <row r="28" spans="1:21" ht="19.5" customHeight="1">
      <c r="A28" s="33">
        <v>22</v>
      </c>
      <c r="B28" s="34" t="s">
        <v>53</v>
      </c>
      <c r="C28" s="40">
        <v>42.410884824883595</v>
      </c>
      <c r="D28" s="37">
        <v>16.19889416533038</v>
      </c>
      <c r="E28" s="37">
        <v>90.645236657670011</v>
      </c>
      <c r="F28" s="37">
        <v>217.44605654077907</v>
      </c>
      <c r="G28" s="37">
        <v>47.373185862584407</v>
      </c>
      <c r="H28" s="37">
        <v>26.125750297515058</v>
      </c>
      <c r="I28" s="37">
        <v>50.544264455114806</v>
      </c>
      <c r="J28" s="37">
        <v>15.916670391149342</v>
      </c>
      <c r="K28" s="37">
        <v>35.512213128403502</v>
      </c>
      <c r="L28" s="37">
        <v>12.486207142496619</v>
      </c>
      <c r="M28" s="37">
        <v>9.7551038211059105</v>
      </c>
      <c r="N28" s="41">
        <v>11.661422123163407</v>
      </c>
      <c r="O28" s="36">
        <f t="shared" si="0"/>
        <v>217.44605654077907</v>
      </c>
      <c r="P28" s="37">
        <f t="shared" si="1"/>
        <v>9.7551038211059105</v>
      </c>
      <c r="Q28" s="38">
        <f t="shared" si="2"/>
        <v>48.006324117516336</v>
      </c>
      <c r="R28" s="14"/>
      <c r="S28" s="42"/>
      <c r="T28" s="14"/>
      <c r="U28" s="14"/>
    </row>
    <row r="29" spans="1:21" ht="19.5" customHeight="1">
      <c r="A29" s="33">
        <v>23</v>
      </c>
      <c r="B29" s="51" t="s">
        <v>54</v>
      </c>
      <c r="C29" s="89">
        <v>10.526999999999999</v>
      </c>
      <c r="D29" s="56">
        <v>14.79258025</v>
      </c>
      <c r="E29" s="56">
        <v>16.25091595</v>
      </c>
      <c r="F29" s="56">
        <v>18.479077610000001</v>
      </c>
      <c r="G29" s="56">
        <v>8.1030959639999995</v>
      </c>
      <c r="H29" s="56">
        <v>6.8566471499999997</v>
      </c>
      <c r="I29" s="56">
        <v>9.6227273899999997</v>
      </c>
      <c r="J29" s="56">
        <v>4.6418662949999998</v>
      </c>
      <c r="K29" s="56">
        <v>4.5203949320000003</v>
      </c>
      <c r="L29" s="90">
        <v>2.6001196599999998</v>
      </c>
      <c r="M29" s="90" t="s">
        <v>68</v>
      </c>
      <c r="N29" s="91">
        <v>13.933516859999999</v>
      </c>
      <c r="O29" s="36">
        <f t="shared" si="0"/>
        <v>18.479077610000001</v>
      </c>
      <c r="P29" s="37">
        <f t="shared" si="1"/>
        <v>2.6001196599999998</v>
      </c>
      <c r="Q29" s="38">
        <f t="shared" si="2"/>
        <v>10.029812914636365</v>
      </c>
      <c r="R29" s="14"/>
      <c r="S29" s="42"/>
      <c r="T29" s="14"/>
      <c r="U29" s="14"/>
    </row>
    <row r="30" spans="1:21" ht="19.5" customHeight="1">
      <c r="A30" s="62">
        <v>24</v>
      </c>
      <c r="B30" s="51" t="s">
        <v>55</v>
      </c>
      <c r="C30" s="80">
        <v>16.7</v>
      </c>
      <c r="D30" s="56">
        <v>0</v>
      </c>
      <c r="E30" s="56">
        <v>35.5</v>
      </c>
      <c r="F30" s="56">
        <v>64.900000000000006</v>
      </c>
      <c r="G30" s="56">
        <v>4.4000000000000004</v>
      </c>
      <c r="H30" s="56">
        <v>5.9</v>
      </c>
      <c r="I30" s="56">
        <v>109.2</v>
      </c>
      <c r="J30" s="56">
        <v>102.2</v>
      </c>
      <c r="K30" s="56">
        <v>43.3</v>
      </c>
      <c r="L30" s="56">
        <v>176.6</v>
      </c>
      <c r="M30" s="56">
        <v>226.2</v>
      </c>
      <c r="N30" s="81">
        <v>132.30000000000001</v>
      </c>
      <c r="O30" s="55">
        <f t="shared" si="0"/>
        <v>226.2</v>
      </c>
      <c r="P30" s="56">
        <f t="shared" si="1"/>
        <v>0</v>
      </c>
      <c r="Q30" s="57">
        <f t="shared" si="2"/>
        <v>76.433333333333337</v>
      </c>
      <c r="R30" s="14"/>
      <c r="S30" s="42"/>
      <c r="T30" s="14"/>
      <c r="U30" s="14"/>
    </row>
    <row r="31" spans="1:21" ht="19.5" customHeight="1">
      <c r="A31" s="50">
        <v>25</v>
      </c>
      <c r="B31" s="16" t="s">
        <v>56</v>
      </c>
      <c r="C31" s="73">
        <v>29.11</v>
      </c>
      <c r="D31" s="22">
        <v>54.15</v>
      </c>
      <c r="E31" s="22">
        <v>74.08</v>
      </c>
      <c r="F31" s="22">
        <v>58.21</v>
      </c>
      <c r="G31" s="22">
        <v>37.81</v>
      </c>
      <c r="H31" s="22">
        <v>38.78</v>
      </c>
      <c r="I31" s="22">
        <v>34.53</v>
      </c>
      <c r="J31" s="22">
        <v>34.659999999999997</v>
      </c>
      <c r="K31" s="22">
        <v>9.52</v>
      </c>
      <c r="L31" s="22">
        <v>6.45</v>
      </c>
      <c r="M31" s="22">
        <v>20.92</v>
      </c>
      <c r="N31" s="74">
        <v>9.41</v>
      </c>
      <c r="O31" s="21">
        <f t="shared" si="0"/>
        <v>74.08</v>
      </c>
      <c r="P31" s="22">
        <f t="shared" si="1"/>
        <v>6.45</v>
      </c>
      <c r="Q31" s="23">
        <f t="shared" si="2"/>
        <v>33.969166666666659</v>
      </c>
      <c r="R31" s="14" t="s">
        <v>58</v>
      </c>
      <c r="S31" s="42"/>
      <c r="T31" s="14"/>
      <c r="U31" s="14"/>
    </row>
    <row r="32" spans="1:21" ht="19.5" customHeight="1">
      <c r="A32" s="33">
        <v>26</v>
      </c>
      <c r="B32" s="34" t="s">
        <v>59</v>
      </c>
      <c r="C32" s="40">
        <v>1.8575826213745315</v>
      </c>
      <c r="D32" s="37">
        <v>2.9151885125409991</v>
      </c>
      <c r="E32" s="37">
        <v>5.5448557642305065</v>
      </c>
      <c r="F32" s="83">
        <v>16.497241888857328</v>
      </c>
      <c r="G32" s="37">
        <v>11.415991595687954</v>
      </c>
      <c r="H32" s="37">
        <v>8.2093499167443316</v>
      </c>
      <c r="I32" s="37">
        <v>3.4143016283094583</v>
      </c>
      <c r="J32" s="37">
        <v>2.8830929155119223</v>
      </c>
      <c r="K32" s="37">
        <v>1.9044721949625785</v>
      </c>
      <c r="L32" s="37">
        <v>1.5328152870710989</v>
      </c>
      <c r="M32" s="37">
        <v>6.1933541896355448</v>
      </c>
      <c r="N32" s="41">
        <v>5.2725125352314022</v>
      </c>
      <c r="O32" s="36">
        <f t="shared" si="0"/>
        <v>16.497241888857328</v>
      </c>
      <c r="P32" s="37">
        <f t="shared" si="1"/>
        <v>1.5328152870710989</v>
      </c>
      <c r="Q32" s="38">
        <f t="shared" si="2"/>
        <v>5.636729920846471</v>
      </c>
      <c r="R32" s="14"/>
      <c r="S32" s="42"/>
      <c r="T32" s="14"/>
      <c r="U32" s="14"/>
    </row>
    <row r="33" spans="1:21" ht="19.5" customHeight="1">
      <c r="A33" s="33">
        <v>27</v>
      </c>
      <c r="B33" s="34" t="s">
        <v>60</v>
      </c>
      <c r="C33" s="95">
        <v>46.5</v>
      </c>
      <c r="D33" s="37">
        <v>62.1</v>
      </c>
      <c r="E33" s="37">
        <v>54</v>
      </c>
      <c r="F33" s="37">
        <v>59.3</v>
      </c>
      <c r="G33" s="37">
        <v>26.7</v>
      </c>
      <c r="H33" s="96">
        <v>37.9</v>
      </c>
      <c r="I33" s="37">
        <v>32.4</v>
      </c>
      <c r="J33" s="37">
        <v>32.700000000000003</v>
      </c>
      <c r="K33" s="37">
        <v>23.4</v>
      </c>
      <c r="L33" s="37">
        <v>11.4</v>
      </c>
      <c r="M33" s="37">
        <v>11.1</v>
      </c>
      <c r="N33" s="41">
        <v>0</v>
      </c>
      <c r="O33" s="36">
        <f t="shared" si="0"/>
        <v>62.1</v>
      </c>
      <c r="P33" s="37">
        <f t="shared" si="1"/>
        <v>0</v>
      </c>
      <c r="Q33" s="38">
        <f t="shared" si="2"/>
        <v>33.124999999999993</v>
      </c>
      <c r="R33" s="14" t="s">
        <v>61</v>
      </c>
      <c r="S33" s="14"/>
      <c r="T33" s="14"/>
      <c r="U33" s="14"/>
    </row>
    <row r="34" spans="1:21" ht="19.5" customHeight="1">
      <c r="A34" s="62">
        <v>28</v>
      </c>
      <c r="B34" s="44" t="s">
        <v>62</v>
      </c>
      <c r="C34" s="85">
        <v>13.885910017295489</v>
      </c>
      <c r="D34" s="48">
        <v>26.965429889495834</v>
      </c>
      <c r="E34" s="48">
        <v>16.493882129961762</v>
      </c>
      <c r="F34" s="48">
        <v>10.263101949256292</v>
      </c>
      <c r="G34" s="48">
        <v>6.1218370913381612</v>
      </c>
      <c r="H34" s="48">
        <v>6.8343524167995477</v>
      </c>
      <c r="I34" s="48">
        <v>17.050571864315238</v>
      </c>
      <c r="J34" s="48">
        <v>13.012869484864058</v>
      </c>
      <c r="K34" s="48">
        <v>14.492271970576354</v>
      </c>
      <c r="L34" s="48">
        <v>8.1895831017291698</v>
      </c>
      <c r="M34" s="48">
        <v>6.2397066726627282</v>
      </c>
      <c r="N34" s="79">
        <v>11.300383390191815</v>
      </c>
      <c r="O34" s="47">
        <f t="shared" si="0"/>
        <v>26.965429889495834</v>
      </c>
      <c r="P34" s="48">
        <f t="shared" si="1"/>
        <v>6.1218370913381612</v>
      </c>
      <c r="Q34" s="49">
        <f t="shared" si="2"/>
        <v>12.570824998207202</v>
      </c>
      <c r="R34" s="14" t="s">
        <v>63</v>
      </c>
      <c r="S34" s="14"/>
      <c r="T34" s="14"/>
      <c r="U34" s="14"/>
    </row>
    <row r="35" spans="1:21" ht="19.5" customHeight="1">
      <c r="A35" s="14"/>
      <c r="B35" s="14"/>
      <c r="C35" s="14"/>
      <c r="D35" s="14"/>
      <c r="E35" s="14"/>
      <c r="F35" s="14"/>
      <c r="G35" s="14"/>
      <c r="H35" s="14"/>
      <c r="I35" s="14"/>
      <c r="S35" s="14"/>
      <c r="T35" s="14"/>
      <c r="U35" s="14"/>
    </row>
    <row r="36" spans="1:21" ht="19.5" customHeight="1"/>
    <row r="37" spans="1:21" ht="19.5" customHeight="1">
      <c r="E37" s="97"/>
    </row>
    <row r="38" spans="1:21" ht="19.5" customHeight="1"/>
    <row r="39" spans="1:21" ht="19.5" customHeight="1"/>
    <row r="40" spans="1:21" ht="19.5" customHeight="1"/>
    <row r="41" spans="1:21" ht="19.5" customHeight="1"/>
    <row r="42" spans="1:21" ht="19.5" customHeight="1"/>
    <row r="43" spans="1:21" ht="19.5" customHeight="1"/>
    <row r="44" spans="1:21" ht="19.5" customHeight="1"/>
    <row r="45" spans="1:21" ht="19.5" customHeight="1"/>
    <row r="46" spans="1:21" ht="19.5" customHeight="1"/>
    <row r="47" spans="1:21" ht="19.5" customHeight="1"/>
    <row r="48" spans="1:21" ht="19.5" customHeight="1"/>
    <row r="49" spans="1:1" ht="19.5" customHeight="1"/>
    <row r="50" spans="1:1" ht="19.5" customHeight="1"/>
    <row r="51" spans="1:1" ht="19.5" customHeight="1"/>
    <row r="52" spans="1:1" ht="19.5" customHeight="1"/>
    <row r="53" spans="1:1" ht="19.5" customHeight="1"/>
    <row r="54" spans="1:1" ht="19.5" customHeight="1"/>
    <row r="55" spans="1:1" ht="19.5" customHeight="1"/>
    <row r="56" spans="1:1" ht="19.5" customHeight="1"/>
    <row r="57" spans="1:1" ht="19.5" customHeight="1"/>
    <row r="58" spans="1:1" ht="19.5" customHeight="1"/>
    <row r="59" spans="1:1" ht="19.5" customHeight="1"/>
    <row r="60" spans="1:1" ht="19.5" customHeight="1">
      <c r="A60" s="8"/>
    </row>
    <row r="61" spans="1:1" ht="19.5" customHeight="1">
      <c r="A61" s="8"/>
    </row>
    <row r="62" spans="1:1" ht="19.5" customHeight="1">
      <c r="A62" s="8"/>
    </row>
    <row r="63" spans="1:1" ht="19.5" customHeight="1">
      <c r="A63" s="8"/>
    </row>
    <row r="64" spans="1:1" ht="19.5" customHeight="1">
      <c r="A64" s="8"/>
    </row>
    <row r="65" spans="1:1" ht="19.5" customHeight="1">
      <c r="A65" s="8"/>
    </row>
    <row r="66" spans="1:1" ht="19.5" customHeight="1">
      <c r="A66" s="8"/>
    </row>
    <row r="67" spans="1:1" ht="19.5" customHeight="1">
      <c r="A67" s="8"/>
    </row>
    <row r="68" spans="1:1" ht="19.5" customHeight="1">
      <c r="A68" s="8"/>
    </row>
    <row r="69" spans="1:1" ht="19.5" customHeight="1">
      <c r="A69" s="8"/>
    </row>
    <row r="70" spans="1:1" ht="19.5" customHeight="1">
      <c r="A70" s="8"/>
    </row>
    <row r="71" spans="1:1" ht="19.5" customHeight="1">
      <c r="A71" s="8"/>
    </row>
    <row r="72" spans="1:1" ht="19.5" customHeight="1">
      <c r="A72" s="8"/>
    </row>
    <row r="73" spans="1:1" ht="19.5" customHeight="1">
      <c r="A73" s="8"/>
    </row>
    <row r="74" spans="1:1" ht="19.5" customHeight="1">
      <c r="A74" s="8"/>
    </row>
    <row r="75" spans="1:1" ht="19.5" customHeight="1">
      <c r="A75" s="8"/>
    </row>
    <row r="76" spans="1:1" ht="19.5" customHeight="1">
      <c r="A76" s="8"/>
    </row>
    <row r="77" spans="1:1" ht="19.5" customHeight="1">
      <c r="A77" s="8"/>
    </row>
    <row r="78" spans="1:1" ht="19.5" customHeight="1">
      <c r="A78" s="8"/>
    </row>
    <row r="79" spans="1:1" ht="19.5" customHeight="1">
      <c r="A79" s="8"/>
    </row>
    <row r="80" spans="1:1" ht="19.5" customHeight="1">
      <c r="A80" s="8"/>
    </row>
    <row r="81" spans="1:1" ht="19.5" customHeight="1">
      <c r="A81" s="8"/>
    </row>
    <row r="82" spans="1:1" ht="19.5" customHeight="1">
      <c r="A82" s="8"/>
    </row>
    <row r="83" spans="1:1" ht="19.5" customHeight="1">
      <c r="A83" s="8"/>
    </row>
    <row r="84" spans="1:1" ht="19.5" customHeight="1">
      <c r="A84" s="8"/>
    </row>
    <row r="85" spans="1:1" ht="19.5" customHeight="1">
      <c r="A85" s="8"/>
    </row>
    <row r="86" spans="1:1" ht="19.5" customHeight="1">
      <c r="A86" s="8"/>
    </row>
    <row r="87" spans="1:1" ht="19.5" customHeight="1">
      <c r="A87" s="8"/>
    </row>
    <row r="88" spans="1:1" ht="19.5" customHeight="1">
      <c r="A88" s="8"/>
    </row>
    <row r="89" spans="1:1" ht="19.5" customHeight="1">
      <c r="A89" s="8"/>
    </row>
    <row r="90" spans="1:1" ht="19.5" customHeight="1">
      <c r="A90" s="8"/>
    </row>
    <row r="91" spans="1:1" ht="19.5" customHeight="1">
      <c r="A91" s="8"/>
    </row>
    <row r="92" spans="1:1" ht="19.5" customHeight="1">
      <c r="A92" s="8"/>
    </row>
    <row r="93" spans="1:1" ht="19.5" customHeight="1">
      <c r="A93" s="8"/>
    </row>
    <row r="94" spans="1:1" ht="19.5" customHeight="1">
      <c r="A94" s="8"/>
    </row>
    <row r="95" spans="1:1" ht="19.5" customHeight="1">
      <c r="A95" s="8"/>
    </row>
    <row r="96" spans="1:1" ht="19.5" customHeight="1">
      <c r="A96" s="8"/>
    </row>
    <row r="97" spans="1:1" ht="19.5" customHeight="1">
      <c r="A97" s="8"/>
    </row>
    <row r="98" spans="1:1" ht="19.5" customHeight="1">
      <c r="A98" s="8"/>
    </row>
    <row r="99" spans="1:1" ht="19.5" customHeight="1">
      <c r="A99" s="8"/>
    </row>
    <row r="100" spans="1:1" ht="19.5" customHeight="1">
      <c r="A100" s="8"/>
    </row>
    <row r="101" spans="1:1" ht="19.5" customHeight="1">
      <c r="A101" s="8"/>
    </row>
    <row r="102" spans="1:1" ht="19.5" customHeight="1">
      <c r="A102" s="8"/>
    </row>
    <row r="103" spans="1:1" ht="19.5" customHeight="1">
      <c r="A103" s="8"/>
    </row>
    <row r="104" spans="1:1" ht="19.5" customHeight="1">
      <c r="A104" s="8"/>
    </row>
    <row r="105" spans="1:1" ht="19.5" customHeight="1">
      <c r="A105" s="8"/>
    </row>
    <row r="106" spans="1:1" ht="19.5" customHeight="1">
      <c r="A106" s="8"/>
    </row>
    <row r="107" spans="1:1" ht="19.5" customHeight="1">
      <c r="A107" s="8"/>
    </row>
    <row r="108" spans="1:1" ht="19.5" customHeight="1">
      <c r="A108" s="8"/>
    </row>
    <row r="109" spans="1:1" ht="19.5" customHeight="1">
      <c r="A109" s="8"/>
    </row>
    <row r="110" spans="1:1" ht="19.5" customHeight="1">
      <c r="A110" s="8"/>
    </row>
    <row r="111" spans="1:1" ht="19.5" customHeight="1">
      <c r="A111" s="8"/>
    </row>
    <row r="112" spans="1:1" ht="19.5" customHeight="1">
      <c r="A112" s="8"/>
    </row>
    <row r="113" spans="1:1" ht="19.5" customHeight="1">
      <c r="A113" s="8"/>
    </row>
    <row r="114" spans="1:1" ht="19.5" customHeight="1">
      <c r="A114" s="8"/>
    </row>
    <row r="115" spans="1:1" ht="19.5" customHeight="1">
      <c r="A115" s="8"/>
    </row>
    <row r="116" spans="1:1" ht="19.5" customHeight="1">
      <c r="A116" s="8"/>
    </row>
    <row r="117" spans="1:1" ht="19.5" customHeight="1">
      <c r="A117" s="8"/>
    </row>
    <row r="118" spans="1:1" ht="19.5" customHeight="1">
      <c r="A118" s="8"/>
    </row>
    <row r="119" spans="1:1" ht="19.5" customHeight="1">
      <c r="A119" s="8"/>
    </row>
    <row r="120" spans="1:1" ht="19.5" customHeight="1">
      <c r="A120" s="8"/>
    </row>
    <row r="121" spans="1:1" ht="19.5" customHeight="1"/>
    <row r="122" spans="1:1" ht="19.5" customHeight="1"/>
    <row r="123" spans="1:1" ht="19.5" customHeight="1"/>
    <row r="124" spans="1:1" ht="19.5" customHeight="1"/>
    <row r="125" spans="1:1" ht="19.5" customHeight="1"/>
    <row r="126" spans="1:1" ht="19.5" customHeight="1"/>
    <row r="127" spans="1:1" ht="19.5" customHeight="1"/>
    <row r="128" spans="1:1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9.5" customHeight="1"/>
    <row r="195" ht="19.5" customHeight="1"/>
    <row r="196" ht="19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8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000"/>
  <sheetViews>
    <sheetView workbookViewId="0"/>
  </sheetViews>
  <sheetFormatPr defaultColWidth="12.625" defaultRowHeight="15" customHeight="1"/>
  <cols>
    <col min="1" max="1" width="3.125" customWidth="1"/>
    <col min="2" max="2" width="11" customWidth="1"/>
    <col min="3" max="16" width="7.75" customWidth="1"/>
    <col min="17" max="17" width="8" customWidth="1"/>
    <col min="18" max="22" width="7.75" customWidth="1"/>
    <col min="23" max="26" width="8" customWidth="1"/>
  </cols>
  <sheetData>
    <row r="1" spans="1:22" ht="22.5" customHeight="1">
      <c r="B1" s="1" t="s">
        <v>0</v>
      </c>
      <c r="C1" s="1"/>
      <c r="D1" s="1"/>
      <c r="E1" s="1"/>
      <c r="G1" s="2" t="s">
        <v>1</v>
      </c>
      <c r="H1" s="2"/>
      <c r="I1" s="2"/>
    </row>
    <row r="2" spans="1:22" ht="22.5" customHeight="1">
      <c r="B2" s="3" t="s">
        <v>2</v>
      </c>
      <c r="C2" s="3"/>
      <c r="D2" s="3"/>
      <c r="E2" s="3"/>
      <c r="F2" s="3"/>
      <c r="H2" s="4" t="s">
        <v>3</v>
      </c>
      <c r="I2" s="4"/>
      <c r="J2" s="4"/>
    </row>
    <row r="3" spans="1:22" ht="22.5" customHeight="1">
      <c r="H3" s="14"/>
      <c r="I3" s="14"/>
      <c r="J3" s="14"/>
      <c r="K3" s="14"/>
    </row>
    <row r="4" spans="1:22" ht="19.5" customHeight="1">
      <c r="A4" s="6"/>
      <c r="B4" s="7" t="s">
        <v>71</v>
      </c>
    </row>
    <row r="5" spans="1:22" ht="19.5" customHeight="1">
      <c r="O5" s="8" t="s">
        <v>72</v>
      </c>
    </row>
    <row r="6" spans="1:22" ht="19.5" customHeight="1">
      <c r="A6" s="9"/>
      <c r="B6" s="10" t="s">
        <v>7</v>
      </c>
      <c r="C6" s="11" t="s">
        <v>8</v>
      </c>
      <c r="D6" s="12" t="s">
        <v>9</v>
      </c>
      <c r="E6" s="12" t="s">
        <v>10</v>
      </c>
      <c r="F6" s="12" t="s">
        <v>11</v>
      </c>
      <c r="G6" s="12" t="s">
        <v>12</v>
      </c>
      <c r="H6" s="12" t="s">
        <v>13</v>
      </c>
      <c r="I6" s="12" t="s">
        <v>14</v>
      </c>
      <c r="J6" s="12" t="s">
        <v>15</v>
      </c>
      <c r="K6" s="12" t="s">
        <v>16</v>
      </c>
      <c r="L6" s="12" t="s">
        <v>17</v>
      </c>
      <c r="M6" s="12" t="s">
        <v>18</v>
      </c>
      <c r="N6" s="13" t="s">
        <v>19</v>
      </c>
      <c r="O6" s="9" t="s">
        <v>20</v>
      </c>
      <c r="P6" s="12" t="s">
        <v>21</v>
      </c>
      <c r="Q6" s="10" t="s">
        <v>22</v>
      </c>
      <c r="R6" s="14"/>
      <c r="S6" s="14"/>
      <c r="T6" s="14"/>
      <c r="U6" s="14"/>
      <c r="V6" s="14"/>
    </row>
    <row r="7" spans="1:22" ht="19.5" customHeight="1">
      <c r="A7" s="15">
        <v>1</v>
      </c>
      <c r="B7" s="16" t="s">
        <v>23</v>
      </c>
      <c r="C7" s="73">
        <v>23.217017456295334</v>
      </c>
      <c r="D7" s="22">
        <v>50.448936003980734</v>
      </c>
      <c r="E7" s="22">
        <v>54.045333485099732</v>
      </c>
      <c r="F7" s="22">
        <v>42.367411654646524</v>
      </c>
      <c r="G7" s="22">
        <v>29.609316611964132</v>
      </c>
      <c r="H7" s="22">
        <v>14.680767225503946</v>
      </c>
      <c r="I7" s="22">
        <v>17.556205931006193</v>
      </c>
      <c r="J7" s="22">
        <v>9.7542198413268633</v>
      </c>
      <c r="K7" s="22">
        <v>5.7873778955716917</v>
      </c>
      <c r="L7" s="22">
        <v>4.9890691492705015</v>
      </c>
      <c r="M7" s="22">
        <v>5.0774238069389428</v>
      </c>
      <c r="N7" s="74">
        <v>13.251583373754794</v>
      </c>
      <c r="O7" s="21">
        <f t="shared" ref="O7:O34" si="0">MAX(C7:N7)</f>
        <v>54.045333485099732</v>
      </c>
      <c r="P7" s="22">
        <f t="shared" ref="P7:P34" si="1">MIN(C7:N7)</f>
        <v>4.9890691492705015</v>
      </c>
      <c r="Q7" s="23">
        <f t="shared" ref="Q7:Q34" si="2">AVERAGE(C7:N7)</f>
        <v>22.565388536279951</v>
      </c>
      <c r="R7" s="14"/>
      <c r="S7" s="14"/>
      <c r="T7" s="14"/>
      <c r="U7" s="14"/>
      <c r="V7" s="14"/>
    </row>
    <row r="8" spans="1:22" ht="19.5" customHeight="1">
      <c r="A8" s="24">
        <v>2</v>
      </c>
      <c r="B8" s="25" t="s">
        <v>24</v>
      </c>
      <c r="C8" s="75">
        <v>3.0588854204929943</v>
      </c>
      <c r="D8" s="31">
        <v>4.9098210545061747</v>
      </c>
      <c r="E8" s="31">
        <v>5.40118190288434</v>
      </c>
      <c r="F8" s="31">
        <v>3.7580240934028444</v>
      </c>
      <c r="G8" s="31">
        <v>6.6970753230502087</v>
      </c>
      <c r="H8" s="31">
        <v>2.7998771338304826</v>
      </c>
      <c r="I8" s="31">
        <v>2.3181847751801952</v>
      </c>
      <c r="J8" s="31">
        <v>3.8315226792391734</v>
      </c>
      <c r="K8" s="31">
        <v>3.2122904768205451</v>
      </c>
      <c r="L8" s="31">
        <v>2.5448109384156314</v>
      </c>
      <c r="M8" s="31">
        <v>2.6117529724214856</v>
      </c>
      <c r="N8" s="77">
        <v>10.198910246590636</v>
      </c>
      <c r="O8" s="36">
        <f t="shared" si="0"/>
        <v>10.198910246590636</v>
      </c>
      <c r="P8" s="37">
        <f t="shared" si="1"/>
        <v>2.3181847751801952</v>
      </c>
      <c r="Q8" s="38">
        <f t="shared" si="2"/>
        <v>4.2785280847362257</v>
      </c>
      <c r="R8" s="14"/>
      <c r="S8" s="42"/>
      <c r="T8" s="14"/>
      <c r="U8" s="14"/>
      <c r="V8" s="14"/>
    </row>
    <row r="9" spans="1:22" ht="19.5" customHeight="1">
      <c r="A9" s="39">
        <v>3</v>
      </c>
      <c r="B9" s="34" t="s">
        <v>28</v>
      </c>
      <c r="C9" s="40">
        <v>24.011554508029249</v>
      </c>
      <c r="D9" s="37">
        <v>49.146218544149065</v>
      </c>
      <c r="E9" s="37">
        <v>73.950167756866506</v>
      </c>
      <c r="F9" s="37">
        <v>53.477051566309257</v>
      </c>
      <c r="G9" s="37">
        <v>44.785603370397979</v>
      </c>
      <c r="H9" s="37">
        <v>25.606250515428311</v>
      </c>
      <c r="I9" s="37">
        <v>27.217296907505197</v>
      </c>
      <c r="J9" s="37">
        <v>26.524788077640199</v>
      </c>
      <c r="K9" s="37">
        <v>32.181282517232837</v>
      </c>
      <c r="L9" s="37">
        <v>34.911806715996129</v>
      </c>
      <c r="M9" s="37">
        <v>29.792301868272407</v>
      </c>
      <c r="N9" s="41">
        <v>34.276903248563926</v>
      </c>
      <c r="O9" s="36">
        <f t="shared" si="0"/>
        <v>73.950167756866506</v>
      </c>
      <c r="P9" s="37">
        <f t="shared" si="1"/>
        <v>24.011554508029249</v>
      </c>
      <c r="Q9" s="38">
        <f t="shared" si="2"/>
        <v>37.990102133032593</v>
      </c>
      <c r="R9" s="14"/>
      <c r="S9" s="14"/>
      <c r="T9" s="14"/>
      <c r="U9" s="14"/>
      <c r="V9" s="14"/>
    </row>
    <row r="10" spans="1:22" ht="19.5" customHeight="1">
      <c r="A10" s="39">
        <v>4</v>
      </c>
      <c r="B10" s="34" t="s">
        <v>29</v>
      </c>
      <c r="C10" s="40"/>
      <c r="D10" s="37"/>
      <c r="E10" s="37">
        <v>26.1</v>
      </c>
      <c r="F10" s="37"/>
      <c r="G10" s="37">
        <v>15.45</v>
      </c>
      <c r="H10" s="37"/>
      <c r="I10" s="37"/>
      <c r="J10" s="37">
        <v>7.01</v>
      </c>
      <c r="K10" s="37"/>
      <c r="L10" s="37"/>
      <c r="M10" s="37">
        <v>25.43</v>
      </c>
      <c r="N10" s="41"/>
      <c r="O10" s="36">
        <f t="shared" si="0"/>
        <v>26.1</v>
      </c>
      <c r="P10" s="37">
        <f t="shared" si="1"/>
        <v>7.01</v>
      </c>
      <c r="Q10" s="38">
        <f t="shared" si="2"/>
        <v>18.497499999999999</v>
      </c>
      <c r="R10" s="14"/>
      <c r="S10" s="14"/>
      <c r="T10" s="14"/>
      <c r="U10" s="14"/>
      <c r="V10" s="14"/>
    </row>
    <row r="11" spans="1:22" ht="19.5" customHeight="1">
      <c r="A11" s="33">
        <v>5</v>
      </c>
      <c r="B11" s="34" t="s">
        <v>30</v>
      </c>
      <c r="C11" s="40">
        <v>39.449900895173506</v>
      </c>
      <c r="D11" s="37">
        <v>36.434084005000187</v>
      </c>
      <c r="E11" s="37">
        <v>26.440584146822449</v>
      </c>
      <c r="F11" s="37">
        <v>18.719265254229413</v>
      </c>
      <c r="G11" s="37">
        <v>18.486414255919307</v>
      </c>
      <c r="H11" s="37">
        <v>18.252754679115061</v>
      </c>
      <c r="I11" s="37">
        <v>18.331227391707856</v>
      </c>
      <c r="J11" s="37">
        <v>15.624056363190846</v>
      </c>
      <c r="K11" s="37">
        <v>9.414948779111258</v>
      </c>
      <c r="L11" s="37">
        <v>7.7955298849116836</v>
      </c>
      <c r="M11" s="37">
        <v>10.592225327828119</v>
      </c>
      <c r="N11" s="41">
        <v>11.687681504361322</v>
      </c>
      <c r="O11" s="36">
        <f t="shared" si="0"/>
        <v>39.449900895173506</v>
      </c>
      <c r="P11" s="37">
        <f t="shared" si="1"/>
        <v>7.7955298849116836</v>
      </c>
      <c r="Q11" s="38">
        <f t="shared" si="2"/>
        <v>19.269056040614249</v>
      </c>
      <c r="R11" s="14"/>
      <c r="S11" s="42"/>
      <c r="T11" s="14"/>
      <c r="U11" s="14"/>
      <c r="V11" s="14"/>
    </row>
    <row r="12" spans="1:22" ht="19.5" customHeight="1">
      <c r="A12" s="33">
        <v>6</v>
      </c>
      <c r="B12" s="34" t="s">
        <v>31</v>
      </c>
      <c r="C12" s="40">
        <v>33.76</v>
      </c>
      <c r="D12" s="37">
        <v>41.88</v>
      </c>
      <c r="E12" s="37">
        <v>32.46</v>
      </c>
      <c r="F12" s="37">
        <v>47.24</v>
      </c>
      <c r="G12" s="37">
        <v>39.090000000000003</v>
      </c>
      <c r="H12" s="37">
        <v>55.18</v>
      </c>
      <c r="I12" s="37">
        <v>42.46</v>
      </c>
      <c r="J12" s="37">
        <v>24.46</v>
      </c>
      <c r="K12" s="37">
        <v>18.329999999999998</v>
      </c>
      <c r="L12" s="37">
        <v>15.98</v>
      </c>
      <c r="M12" s="37">
        <v>17.48</v>
      </c>
      <c r="N12" s="41">
        <v>27.89</v>
      </c>
      <c r="O12" s="36">
        <f t="shared" si="0"/>
        <v>55.18</v>
      </c>
      <c r="P12" s="37">
        <f t="shared" si="1"/>
        <v>15.98</v>
      </c>
      <c r="Q12" s="38">
        <f t="shared" si="2"/>
        <v>33.017499999999998</v>
      </c>
      <c r="R12" s="14"/>
      <c r="S12" s="42"/>
      <c r="T12" s="14"/>
      <c r="U12" s="14"/>
      <c r="V12" s="14"/>
    </row>
    <row r="13" spans="1:22" ht="19.5" customHeight="1">
      <c r="A13" s="62">
        <v>7</v>
      </c>
      <c r="B13" s="44" t="s">
        <v>32</v>
      </c>
      <c r="C13" s="78">
        <v>22.066948516980478</v>
      </c>
      <c r="D13" s="48">
        <v>28.989882456704951</v>
      </c>
      <c r="E13" s="48">
        <v>41.402291860808923</v>
      </c>
      <c r="F13" s="48">
        <v>46.041351930069631</v>
      </c>
      <c r="G13" s="48">
        <v>26.329593553092106</v>
      </c>
      <c r="H13" s="48">
        <v>53.535910464985889</v>
      </c>
      <c r="I13" s="48">
        <v>41.220691881942621</v>
      </c>
      <c r="J13" s="48">
        <v>30.116140873343674</v>
      </c>
      <c r="K13" s="48">
        <v>31.662781180179213</v>
      </c>
      <c r="L13" s="48">
        <v>19.566327825534312</v>
      </c>
      <c r="M13" s="48">
        <v>15.327507801671683</v>
      </c>
      <c r="N13" s="79">
        <v>44.230778145098</v>
      </c>
      <c r="O13" s="47">
        <f t="shared" si="0"/>
        <v>53.535910464985889</v>
      </c>
      <c r="P13" s="48">
        <f t="shared" si="1"/>
        <v>15.327507801671683</v>
      </c>
      <c r="Q13" s="49">
        <f t="shared" si="2"/>
        <v>33.374183874200959</v>
      </c>
      <c r="R13" s="14" t="s">
        <v>33</v>
      </c>
      <c r="S13" s="42"/>
      <c r="T13" s="14"/>
      <c r="U13" s="14"/>
      <c r="V13" s="14"/>
    </row>
    <row r="14" spans="1:22" ht="19.5" customHeight="1">
      <c r="A14" s="50">
        <v>8</v>
      </c>
      <c r="B14" s="25" t="s">
        <v>34</v>
      </c>
      <c r="C14" s="75">
        <v>60.92522783761391</v>
      </c>
      <c r="D14" s="31">
        <v>50.088888888888889</v>
      </c>
      <c r="E14" s="31">
        <v>55.84482477587612</v>
      </c>
      <c r="F14" s="31">
        <v>65.097472924187741</v>
      </c>
      <c r="G14" s="31">
        <v>89.205925925925925</v>
      </c>
      <c r="H14" s="31">
        <v>94.486722306525024</v>
      </c>
      <c r="I14" s="31">
        <v>78.775530932594648</v>
      </c>
      <c r="J14" s="31">
        <v>75.26969147005444</v>
      </c>
      <c r="K14" s="31">
        <v>44.576096302665526</v>
      </c>
      <c r="L14" s="31">
        <v>19.313351686166552</v>
      </c>
      <c r="M14" s="31">
        <v>29.663490566037737</v>
      </c>
      <c r="N14" s="77">
        <v>32.787649999999999</v>
      </c>
      <c r="O14" s="30">
        <f t="shared" si="0"/>
        <v>94.486722306525024</v>
      </c>
      <c r="P14" s="31">
        <f t="shared" si="1"/>
        <v>19.313351686166552</v>
      </c>
      <c r="Q14" s="32">
        <f t="shared" si="2"/>
        <v>58.002906134711374</v>
      </c>
      <c r="R14" s="14"/>
      <c r="S14" s="42"/>
      <c r="T14" s="14"/>
      <c r="U14" s="14"/>
      <c r="V14" s="14"/>
    </row>
    <row r="15" spans="1:22" ht="19.5" customHeight="1">
      <c r="A15" s="62">
        <v>9</v>
      </c>
      <c r="B15" s="51" t="s">
        <v>35</v>
      </c>
      <c r="C15" s="80">
        <v>40.020000000000003</v>
      </c>
      <c r="D15" s="56">
        <v>41.36</v>
      </c>
      <c r="E15" s="56">
        <v>51.99</v>
      </c>
      <c r="F15" s="56">
        <v>68.900000000000006</v>
      </c>
      <c r="G15" s="56">
        <v>61</v>
      </c>
      <c r="H15" s="56">
        <v>49.9</v>
      </c>
      <c r="I15" s="56">
        <v>45.65</v>
      </c>
      <c r="J15" s="56">
        <v>37.18</v>
      </c>
      <c r="K15" s="56">
        <v>31.76</v>
      </c>
      <c r="L15" s="56">
        <v>23.37</v>
      </c>
      <c r="M15" s="56">
        <v>28.54</v>
      </c>
      <c r="N15" s="81">
        <v>32.08</v>
      </c>
      <c r="O15" s="55">
        <f t="shared" si="0"/>
        <v>68.900000000000006</v>
      </c>
      <c r="P15" s="56">
        <f t="shared" si="1"/>
        <v>23.37</v>
      </c>
      <c r="Q15" s="57">
        <f t="shared" si="2"/>
        <v>42.645833333333329</v>
      </c>
      <c r="R15" s="14"/>
      <c r="S15" s="42"/>
      <c r="T15" s="14"/>
      <c r="U15" s="14"/>
      <c r="V15" s="14"/>
    </row>
    <row r="16" spans="1:22" ht="19.5" customHeight="1">
      <c r="A16" s="50">
        <v>10</v>
      </c>
      <c r="B16" s="16" t="s">
        <v>36</v>
      </c>
      <c r="C16" s="73">
        <v>8.8251000000000008</v>
      </c>
      <c r="D16" s="22">
        <v>20.9346</v>
      </c>
      <c r="E16" s="22">
        <v>28.129000000000001</v>
      </c>
      <c r="F16" s="82">
        <v>13.2408</v>
      </c>
      <c r="G16" s="22">
        <v>9.8407999999999998</v>
      </c>
      <c r="H16" s="22">
        <v>25.8658</v>
      </c>
      <c r="I16" s="22">
        <v>8.2910000000000004</v>
      </c>
      <c r="J16" s="22">
        <v>20.550699999999999</v>
      </c>
      <c r="K16" s="22">
        <v>3.9415999999999998</v>
      </c>
      <c r="L16" s="22">
        <v>12.762</v>
      </c>
      <c r="M16" s="22">
        <v>20.4986</v>
      </c>
      <c r="N16" s="74">
        <v>21.833099999999998</v>
      </c>
      <c r="O16" s="21">
        <f t="shared" si="0"/>
        <v>28.129000000000001</v>
      </c>
      <c r="P16" s="22">
        <f t="shared" si="1"/>
        <v>3.9415999999999998</v>
      </c>
      <c r="Q16" s="23">
        <f t="shared" si="2"/>
        <v>16.226091666666669</v>
      </c>
      <c r="R16" s="14"/>
      <c r="S16" s="42"/>
      <c r="T16" s="14"/>
      <c r="U16" s="14"/>
      <c r="V16" s="14"/>
    </row>
    <row r="17" spans="1:22" ht="19.5" customHeight="1">
      <c r="A17" s="33">
        <v>11</v>
      </c>
      <c r="B17" s="34" t="s">
        <v>38</v>
      </c>
      <c r="C17" s="40">
        <v>28.44</v>
      </c>
      <c r="D17" s="37">
        <v>34.26</v>
      </c>
      <c r="E17" s="37">
        <v>35.56</v>
      </c>
      <c r="F17" s="37">
        <v>39.68</v>
      </c>
      <c r="G17" s="37">
        <v>17.25</v>
      </c>
      <c r="H17" s="37">
        <v>37.909999999999997</v>
      </c>
      <c r="I17" s="37">
        <v>34.61</v>
      </c>
      <c r="J17" s="37">
        <v>33.65</v>
      </c>
      <c r="K17" s="37">
        <v>22.79</v>
      </c>
      <c r="L17" s="37">
        <v>10.72</v>
      </c>
      <c r="M17" s="37">
        <v>19.554000000000002</v>
      </c>
      <c r="N17" s="41">
        <v>34.927</v>
      </c>
      <c r="O17" s="36">
        <f t="shared" si="0"/>
        <v>39.68</v>
      </c>
      <c r="P17" s="37">
        <f t="shared" si="1"/>
        <v>10.72</v>
      </c>
      <c r="Q17" s="38">
        <f t="shared" si="2"/>
        <v>29.112583333333333</v>
      </c>
      <c r="R17" s="14"/>
      <c r="S17" s="42"/>
      <c r="T17" s="14"/>
      <c r="U17" s="14"/>
      <c r="V17" s="14"/>
    </row>
    <row r="18" spans="1:22" ht="19.5" customHeight="1">
      <c r="A18" s="33">
        <v>12</v>
      </c>
      <c r="B18" s="34" t="s">
        <v>39</v>
      </c>
      <c r="C18" s="40">
        <v>51.798705464713549</v>
      </c>
      <c r="D18" s="37">
        <v>55.244686613088305</v>
      </c>
      <c r="E18" s="37">
        <v>38.138700844421734</v>
      </c>
      <c r="F18" s="37">
        <v>31.331666100107295</v>
      </c>
      <c r="G18" s="37">
        <v>27.829164573058819</v>
      </c>
      <c r="H18" s="37">
        <v>69.032654457240156</v>
      </c>
      <c r="I18" s="37">
        <v>30.941835981974027</v>
      </c>
      <c r="J18" s="37">
        <v>32.626344586887726</v>
      </c>
      <c r="K18" s="37">
        <v>18.799382084368261</v>
      </c>
      <c r="L18" s="37">
        <v>13.174685647898748</v>
      </c>
      <c r="M18" s="37">
        <v>12.216405646710443</v>
      </c>
      <c r="N18" s="41">
        <v>24.887261728812927</v>
      </c>
      <c r="O18" s="36">
        <f t="shared" si="0"/>
        <v>69.032654457240156</v>
      </c>
      <c r="P18" s="37">
        <f t="shared" si="1"/>
        <v>12.216405646710443</v>
      </c>
      <c r="Q18" s="38">
        <f t="shared" si="2"/>
        <v>33.835124477440168</v>
      </c>
      <c r="R18" s="14" t="s">
        <v>40</v>
      </c>
      <c r="S18" s="42"/>
      <c r="T18" s="14"/>
      <c r="U18" s="14"/>
      <c r="V18" s="14"/>
    </row>
    <row r="19" spans="1:22" ht="19.5" customHeight="1">
      <c r="A19" s="33">
        <v>13</v>
      </c>
      <c r="B19" s="34" t="s">
        <v>41</v>
      </c>
      <c r="C19" s="40">
        <v>32.439363617480183</v>
      </c>
      <c r="D19" s="37">
        <v>39.207330497724556</v>
      </c>
      <c r="E19" s="37">
        <v>36.932867319520859</v>
      </c>
      <c r="F19" s="37">
        <v>43.35197553423761</v>
      </c>
      <c r="G19" s="37">
        <v>51.600293571579954</v>
      </c>
      <c r="H19" s="37">
        <v>38.611546552485947</v>
      </c>
      <c r="I19" s="37">
        <v>28.039142721495569</v>
      </c>
      <c r="J19" s="37">
        <v>26.336793563490485</v>
      </c>
      <c r="K19" s="37">
        <v>14.296302251510204</v>
      </c>
      <c r="L19" s="37">
        <v>6.3203443378022648</v>
      </c>
      <c r="M19" s="37">
        <v>10.532997331516103</v>
      </c>
      <c r="N19" s="41">
        <v>18.884610913263757</v>
      </c>
      <c r="O19" s="36">
        <f t="shared" si="0"/>
        <v>51.600293571579954</v>
      </c>
      <c r="P19" s="37">
        <f t="shared" si="1"/>
        <v>6.3203443378022648</v>
      </c>
      <c r="Q19" s="38">
        <f t="shared" si="2"/>
        <v>28.879464017675627</v>
      </c>
      <c r="R19" s="14"/>
      <c r="S19" s="42"/>
      <c r="T19" s="14"/>
      <c r="U19" s="14"/>
      <c r="V19" s="14"/>
    </row>
    <row r="20" spans="1:22" ht="19.5" customHeight="1">
      <c r="A20" s="33">
        <v>14</v>
      </c>
      <c r="B20" s="34" t="s">
        <v>42</v>
      </c>
      <c r="C20" s="40">
        <v>13.3</v>
      </c>
      <c r="D20" s="37">
        <v>12.5</v>
      </c>
      <c r="E20" s="37">
        <v>9.1999999999999993</v>
      </c>
      <c r="F20" s="37">
        <v>9.9</v>
      </c>
      <c r="G20" s="37">
        <v>11.4</v>
      </c>
      <c r="H20" s="37">
        <v>26.4</v>
      </c>
      <c r="I20" s="37">
        <v>27.2</v>
      </c>
      <c r="J20" s="37">
        <v>14.7</v>
      </c>
      <c r="K20" s="37">
        <v>10.7</v>
      </c>
      <c r="L20" s="37">
        <v>14.5</v>
      </c>
      <c r="M20" s="37">
        <v>11.6</v>
      </c>
      <c r="N20" s="41">
        <v>17.7</v>
      </c>
      <c r="O20" s="36">
        <f t="shared" si="0"/>
        <v>27.2</v>
      </c>
      <c r="P20" s="37">
        <f t="shared" si="1"/>
        <v>9.1999999999999993</v>
      </c>
      <c r="Q20" s="38">
        <f t="shared" si="2"/>
        <v>14.924999999999997</v>
      </c>
      <c r="R20" s="14" t="s">
        <v>43</v>
      </c>
      <c r="S20" s="42"/>
      <c r="T20" s="14"/>
      <c r="U20" s="14"/>
      <c r="V20" s="14"/>
    </row>
    <row r="21" spans="1:22" ht="19.5" customHeight="1">
      <c r="A21" s="33">
        <v>15</v>
      </c>
      <c r="B21" s="34" t="s">
        <v>44</v>
      </c>
      <c r="C21" s="40">
        <v>23.505735169043227</v>
      </c>
      <c r="D21" s="37">
        <v>26.604251999219816</v>
      </c>
      <c r="E21" s="37">
        <v>19.653810334307462</v>
      </c>
      <c r="F21" s="37">
        <v>35.707875894988071</v>
      </c>
      <c r="G21" s="37">
        <v>35.342491710090002</v>
      </c>
      <c r="H21" s="37">
        <v>30.824750018795577</v>
      </c>
      <c r="I21" s="37">
        <v>26.529668296550813</v>
      </c>
      <c r="J21" s="37">
        <v>25.88317962231006</v>
      </c>
      <c r="K21" s="37">
        <v>12.7281056730549</v>
      </c>
      <c r="L21" s="37">
        <v>9.1563742934896375</v>
      </c>
      <c r="M21" s="37">
        <v>9.4437257438551079</v>
      </c>
      <c r="N21" s="41">
        <v>16.989476344338346</v>
      </c>
      <c r="O21" s="36">
        <f t="shared" si="0"/>
        <v>35.707875894988071</v>
      </c>
      <c r="P21" s="37">
        <f t="shared" si="1"/>
        <v>9.1563742934896375</v>
      </c>
      <c r="Q21" s="38">
        <f t="shared" si="2"/>
        <v>22.69745375833692</v>
      </c>
      <c r="R21" s="14"/>
      <c r="S21" s="63"/>
      <c r="T21" s="14"/>
      <c r="U21" s="14"/>
      <c r="V21" s="14"/>
    </row>
    <row r="22" spans="1:22" ht="19.5" customHeight="1">
      <c r="A22" s="33">
        <v>16</v>
      </c>
      <c r="B22" s="34" t="s">
        <v>45</v>
      </c>
      <c r="C22" s="40">
        <v>33.509055047460635</v>
      </c>
      <c r="D22" s="37">
        <v>39.036748942469927</v>
      </c>
      <c r="E22" s="37">
        <v>29.231225406643922</v>
      </c>
      <c r="F22" s="37">
        <v>19.34303355819015</v>
      </c>
      <c r="G22" s="37">
        <v>7.5256681992779022</v>
      </c>
      <c r="H22" s="83">
        <v>13.205372156460379</v>
      </c>
      <c r="I22" s="37">
        <v>22.092613828825961</v>
      </c>
      <c r="J22" s="83">
        <v>34.671760891248383</v>
      </c>
      <c r="K22" s="37">
        <v>26.008492660389852</v>
      </c>
      <c r="L22" s="37">
        <v>17.790522762038293</v>
      </c>
      <c r="M22" s="37">
        <v>32.78912768807168</v>
      </c>
      <c r="N22" s="84" t="s">
        <v>68</v>
      </c>
      <c r="O22" s="36">
        <f t="shared" si="0"/>
        <v>39.036748942469927</v>
      </c>
      <c r="P22" s="37">
        <f t="shared" si="1"/>
        <v>7.5256681992779022</v>
      </c>
      <c r="Q22" s="38">
        <f t="shared" si="2"/>
        <v>25.018511012825194</v>
      </c>
      <c r="R22" s="14"/>
      <c r="S22" s="42"/>
      <c r="T22" s="14"/>
      <c r="U22" s="14"/>
      <c r="V22" s="14"/>
    </row>
    <row r="23" spans="1:22" ht="19.5" customHeight="1">
      <c r="A23" s="33">
        <v>17</v>
      </c>
      <c r="B23" s="34" t="s">
        <v>46</v>
      </c>
      <c r="C23" s="40">
        <v>52.547621500637682</v>
      </c>
      <c r="D23" s="37">
        <v>57.248068012364669</v>
      </c>
      <c r="E23" s="37">
        <v>59.460929266446776</v>
      </c>
      <c r="F23" s="37">
        <v>43.625452807933456</v>
      </c>
      <c r="G23" s="37">
        <v>46.5981690361033</v>
      </c>
      <c r="H23" s="37">
        <v>39.822851928962294</v>
      </c>
      <c r="I23" s="37">
        <v>37.545582327575872</v>
      </c>
      <c r="J23" s="37">
        <v>30.747089235297928</v>
      </c>
      <c r="K23" s="37">
        <v>21.202313511641204</v>
      </c>
      <c r="L23" s="37">
        <v>14.636206047600737</v>
      </c>
      <c r="M23" s="37">
        <v>26.435190247501332</v>
      </c>
      <c r="N23" s="41">
        <v>31.010218211100227</v>
      </c>
      <c r="O23" s="36">
        <f t="shared" si="0"/>
        <v>59.460929266446776</v>
      </c>
      <c r="P23" s="37">
        <f t="shared" si="1"/>
        <v>14.636206047600737</v>
      </c>
      <c r="Q23" s="38">
        <f t="shared" si="2"/>
        <v>38.406641011097122</v>
      </c>
      <c r="R23" s="14"/>
      <c r="S23" s="42"/>
      <c r="T23" s="14"/>
      <c r="U23" s="14"/>
      <c r="V23" s="14"/>
    </row>
    <row r="24" spans="1:22" ht="19.5" customHeight="1">
      <c r="A24" s="62">
        <v>18</v>
      </c>
      <c r="B24" s="44" t="s">
        <v>47</v>
      </c>
      <c r="C24" s="85">
        <v>40.273189173237476</v>
      </c>
      <c r="D24" s="48">
        <v>53.822531180177279</v>
      </c>
      <c r="E24" s="48">
        <v>42.447698572028415</v>
      </c>
      <c r="F24" s="48">
        <v>60.037894659316912</v>
      </c>
      <c r="G24" s="48">
        <v>66.943320899103711</v>
      </c>
      <c r="H24" s="48">
        <v>43.425151060199823</v>
      </c>
      <c r="I24" s="48">
        <v>45.636084230083569</v>
      </c>
      <c r="J24" s="48">
        <v>36.740884305118705</v>
      </c>
      <c r="K24" s="48">
        <v>23.157993991236808</v>
      </c>
      <c r="L24" s="48">
        <v>14.204908249402692</v>
      </c>
      <c r="M24" s="48">
        <v>26.901890347739723</v>
      </c>
      <c r="N24" s="79">
        <v>30.248852400796594</v>
      </c>
      <c r="O24" s="47">
        <f t="shared" si="0"/>
        <v>66.943320899103711</v>
      </c>
      <c r="P24" s="48">
        <f t="shared" si="1"/>
        <v>14.204908249402692</v>
      </c>
      <c r="Q24" s="49">
        <f t="shared" si="2"/>
        <v>40.320033255703471</v>
      </c>
      <c r="R24" s="14"/>
      <c r="S24" s="42"/>
      <c r="T24" s="14"/>
      <c r="U24" s="14"/>
      <c r="V24" s="14"/>
    </row>
    <row r="25" spans="1:22" ht="19.5" customHeight="1">
      <c r="A25" s="50">
        <v>19</v>
      </c>
      <c r="B25" s="25" t="s">
        <v>48</v>
      </c>
      <c r="C25" s="86">
        <v>48.209487738185999</v>
      </c>
      <c r="D25" s="31">
        <v>33.200907394430672</v>
      </c>
      <c r="E25" s="31">
        <v>27.78790705196818</v>
      </c>
      <c r="F25" s="31">
        <v>33.427199700889432</v>
      </c>
      <c r="G25" s="31">
        <v>28.615652847129621</v>
      </c>
      <c r="H25" s="31">
        <v>29.827698683543595</v>
      </c>
      <c r="I25" s="31">
        <v>11.064351084481805</v>
      </c>
      <c r="J25" s="87">
        <v>22.273862192581866</v>
      </c>
      <c r="K25" s="31">
        <v>15.597831834059384</v>
      </c>
      <c r="L25" s="31">
        <v>13.273809790036077</v>
      </c>
      <c r="M25" s="31">
        <v>12.079350603818199</v>
      </c>
      <c r="N25" s="88">
        <v>15.265276345519881</v>
      </c>
      <c r="O25" s="30">
        <f t="shared" si="0"/>
        <v>48.209487738185999</v>
      </c>
      <c r="P25" s="31">
        <f t="shared" si="1"/>
        <v>11.064351084481805</v>
      </c>
      <c r="Q25" s="32">
        <f t="shared" si="2"/>
        <v>24.218611272220389</v>
      </c>
      <c r="R25" s="14"/>
      <c r="S25" s="42"/>
      <c r="T25" s="14"/>
      <c r="U25" s="14"/>
      <c r="V25" s="14"/>
    </row>
    <row r="26" spans="1:22" ht="19.5" customHeight="1">
      <c r="A26" s="33">
        <v>20</v>
      </c>
      <c r="B26" s="34" t="s">
        <v>49</v>
      </c>
      <c r="C26" s="40">
        <v>10.751329776372708</v>
      </c>
      <c r="D26" s="37">
        <v>8.7117072951083578</v>
      </c>
      <c r="E26" s="37">
        <v>8.6090744328383728</v>
      </c>
      <c r="F26" s="37">
        <v>10.338782921423473</v>
      </c>
      <c r="G26" s="37">
        <v>13.101674256332805</v>
      </c>
      <c r="H26" s="37">
        <v>14.989724270346617</v>
      </c>
      <c r="I26" s="37">
        <v>19.270888382781052</v>
      </c>
      <c r="J26" s="37">
        <v>22.861221181484641</v>
      </c>
      <c r="K26" s="37">
        <v>22.058585751329051</v>
      </c>
      <c r="L26" s="37">
        <v>20.168803238629266</v>
      </c>
      <c r="M26" s="37">
        <v>16.782329000667431</v>
      </c>
      <c r="N26" s="41">
        <v>19.973487712799987</v>
      </c>
      <c r="O26" s="36">
        <f t="shared" si="0"/>
        <v>22.861221181484641</v>
      </c>
      <c r="P26" s="37">
        <f t="shared" si="1"/>
        <v>8.6090744328383728</v>
      </c>
      <c r="Q26" s="38">
        <f t="shared" si="2"/>
        <v>15.634800685009481</v>
      </c>
      <c r="R26" s="14" t="s">
        <v>50</v>
      </c>
      <c r="S26" s="42"/>
      <c r="T26" s="14"/>
      <c r="U26" s="14"/>
      <c r="V26" s="14"/>
    </row>
    <row r="27" spans="1:22" ht="19.5" customHeight="1">
      <c r="A27" s="33">
        <v>21</v>
      </c>
      <c r="B27" s="34" t="s">
        <v>51</v>
      </c>
      <c r="C27" s="40">
        <v>26.391748207567069</v>
      </c>
      <c r="D27" s="37">
        <v>9.8030304285785324</v>
      </c>
      <c r="E27" s="37">
        <v>3.1847340887155209</v>
      </c>
      <c r="F27" s="37">
        <v>8.1821933703969165</v>
      </c>
      <c r="G27" s="37">
        <v>14.43542495822871</v>
      </c>
      <c r="H27" s="37">
        <v>9.9178401528651712</v>
      </c>
      <c r="I27" s="37">
        <v>21.376638780689554</v>
      </c>
      <c r="J27" s="37">
        <v>14.744779338235805</v>
      </c>
      <c r="K27" s="37">
        <v>7.1590670748778429</v>
      </c>
      <c r="L27" s="37">
        <v>9.6427761628392741</v>
      </c>
      <c r="M27" s="37">
        <v>21.274890162848155</v>
      </c>
      <c r="N27" s="41">
        <v>16.854813260711808</v>
      </c>
      <c r="O27" s="36">
        <f t="shared" si="0"/>
        <v>26.391748207567069</v>
      </c>
      <c r="P27" s="37">
        <f t="shared" si="1"/>
        <v>3.1847340887155209</v>
      </c>
      <c r="Q27" s="38">
        <f t="shared" si="2"/>
        <v>13.580661332212863</v>
      </c>
      <c r="R27" s="14" t="s">
        <v>52</v>
      </c>
      <c r="S27" s="42"/>
      <c r="T27" s="14"/>
      <c r="U27" s="14"/>
      <c r="V27" s="14"/>
    </row>
    <row r="28" spans="1:22" ht="19.5" customHeight="1">
      <c r="A28" s="33">
        <v>22</v>
      </c>
      <c r="B28" s="34" t="s">
        <v>53</v>
      </c>
      <c r="C28" s="40">
        <v>56.52277988831554</v>
      </c>
      <c r="D28" s="37">
        <v>25.082163621054242</v>
      </c>
      <c r="E28" s="37">
        <v>20.806364534730761</v>
      </c>
      <c r="F28" s="37">
        <v>116.09440044217736</v>
      </c>
      <c r="G28" s="37">
        <v>27.622108653867976</v>
      </c>
      <c r="H28" s="37">
        <v>25.530612412618424</v>
      </c>
      <c r="I28" s="37">
        <v>39.220916994779998</v>
      </c>
      <c r="J28" s="37">
        <v>20.140895389056094</v>
      </c>
      <c r="K28" s="37">
        <v>42.231862844765139</v>
      </c>
      <c r="L28" s="37">
        <v>19.970799454835404</v>
      </c>
      <c r="M28" s="37">
        <v>11.272960098057872</v>
      </c>
      <c r="N28" s="41">
        <v>15.081312922378975</v>
      </c>
      <c r="O28" s="36">
        <f t="shared" si="0"/>
        <v>116.09440044217736</v>
      </c>
      <c r="P28" s="37">
        <f t="shared" si="1"/>
        <v>11.272960098057872</v>
      </c>
      <c r="Q28" s="38">
        <f t="shared" si="2"/>
        <v>34.964764771386477</v>
      </c>
      <c r="R28" s="14"/>
      <c r="S28" s="42"/>
      <c r="T28" s="14"/>
      <c r="U28" s="14"/>
      <c r="V28" s="14"/>
    </row>
    <row r="29" spans="1:22" ht="19.5" customHeight="1">
      <c r="A29" s="33">
        <v>23</v>
      </c>
      <c r="B29" s="51" t="s">
        <v>54</v>
      </c>
      <c r="C29" s="89">
        <v>17.151</v>
      </c>
      <c r="D29" s="56">
        <v>21.003159612000001</v>
      </c>
      <c r="E29" s="56">
        <v>16.40619152</v>
      </c>
      <c r="F29" s="56">
        <v>16.374924960999998</v>
      </c>
      <c r="G29" s="56">
        <v>7.1713162649999997</v>
      </c>
      <c r="H29" s="56">
        <v>3.9625454160000002</v>
      </c>
      <c r="I29" s="56">
        <v>6.0001332409999995</v>
      </c>
      <c r="J29" s="56">
        <v>12.877428770000002</v>
      </c>
      <c r="K29" s="56">
        <v>6.6791494560000002</v>
      </c>
      <c r="L29" s="90">
        <v>0.26749835100000002</v>
      </c>
      <c r="M29" s="90" t="s">
        <v>68</v>
      </c>
      <c r="N29" s="91">
        <v>7.3845409500000008</v>
      </c>
      <c r="O29" s="36">
        <f t="shared" si="0"/>
        <v>21.003159612000001</v>
      </c>
      <c r="P29" s="37">
        <f t="shared" si="1"/>
        <v>0.26749835100000002</v>
      </c>
      <c r="Q29" s="38">
        <f t="shared" si="2"/>
        <v>10.479808049272727</v>
      </c>
      <c r="R29" s="14"/>
      <c r="S29" s="42"/>
      <c r="T29" s="14"/>
      <c r="U29" s="14"/>
      <c r="V29" s="14"/>
    </row>
    <row r="30" spans="1:22" ht="19.5" customHeight="1">
      <c r="A30" s="62">
        <v>24</v>
      </c>
      <c r="B30" s="51" t="s">
        <v>55</v>
      </c>
      <c r="C30" s="80">
        <v>64.099999999999994</v>
      </c>
      <c r="D30" s="56">
        <v>393.4</v>
      </c>
      <c r="E30" s="56">
        <v>53.4</v>
      </c>
      <c r="F30" s="56">
        <v>65.8</v>
      </c>
      <c r="G30" s="56">
        <v>15.4</v>
      </c>
      <c r="H30" s="56">
        <v>50.6</v>
      </c>
      <c r="I30" s="56">
        <v>44.3</v>
      </c>
      <c r="J30" s="56">
        <v>72.099999999999994</v>
      </c>
      <c r="K30" s="56">
        <v>74.8</v>
      </c>
      <c r="L30" s="56">
        <v>129.9</v>
      </c>
      <c r="M30" s="56">
        <v>405.7</v>
      </c>
      <c r="N30" s="81">
        <v>189.1</v>
      </c>
      <c r="O30" s="55">
        <f t="shared" si="0"/>
        <v>405.7</v>
      </c>
      <c r="P30" s="56">
        <f t="shared" si="1"/>
        <v>15.4</v>
      </c>
      <c r="Q30" s="57">
        <f t="shared" si="2"/>
        <v>129.8833333333333</v>
      </c>
      <c r="R30" s="14"/>
      <c r="S30" s="42"/>
      <c r="T30" s="14"/>
      <c r="U30" s="14"/>
      <c r="V30" s="14"/>
    </row>
    <row r="31" spans="1:22" ht="19.5" customHeight="1">
      <c r="A31" s="50">
        <v>25</v>
      </c>
      <c r="B31" s="16" t="s">
        <v>56</v>
      </c>
      <c r="C31" s="92" t="s">
        <v>68</v>
      </c>
      <c r="D31" s="93" t="s">
        <v>68</v>
      </c>
      <c r="E31" s="93" t="s">
        <v>68</v>
      </c>
      <c r="F31" s="93" t="s">
        <v>68</v>
      </c>
      <c r="G31" s="93" t="s">
        <v>68</v>
      </c>
      <c r="H31" s="93" t="s">
        <v>68</v>
      </c>
      <c r="I31" s="93" t="s">
        <v>68</v>
      </c>
      <c r="J31" s="93" t="s">
        <v>68</v>
      </c>
      <c r="K31" s="93" t="s">
        <v>68</v>
      </c>
      <c r="L31" s="93" t="s">
        <v>68</v>
      </c>
      <c r="M31" s="93" t="s">
        <v>68</v>
      </c>
      <c r="N31" s="94" t="s">
        <v>68</v>
      </c>
      <c r="O31" s="21">
        <f t="shared" si="0"/>
        <v>0</v>
      </c>
      <c r="P31" s="22">
        <f t="shared" si="1"/>
        <v>0</v>
      </c>
      <c r="Q31" s="23" t="e">
        <f t="shared" si="2"/>
        <v>#DIV/0!</v>
      </c>
      <c r="R31" s="14" t="s">
        <v>58</v>
      </c>
      <c r="S31" s="42"/>
      <c r="T31" s="14"/>
      <c r="U31" s="14"/>
      <c r="V31" s="14"/>
    </row>
    <row r="32" spans="1:22" ht="19.5" customHeight="1">
      <c r="A32" s="33">
        <v>26</v>
      </c>
      <c r="B32" s="34" t="s">
        <v>59</v>
      </c>
      <c r="C32" s="40">
        <v>12.196139961144041</v>
      </c>
      <c r="D32" s="37">
        <v>12.388052774887512</v>
      </c>
      <c r="E32" s="37">
        <v>7.767467251610439</v>
      </c>
      <c r="F32" s="83">
        <v>15.207826671537564</v>
      </c>
      <c r="G32" s="37">
        <v>13.960661882226521</v>
      </c>
      <c r="H32" s="37">
        <v>13.057635220495403</v>
      </c>
      <c r="I32" s="37">
        <v>11.667445917203908</v>
      </c>
      <c r="J32" s="37">
        <v>9.9530282849021248</v>
      </c>
      <c r="K32" s="37">
        <v>8.1556541520978847</v>
      </c>
      <c r="L32" s="37">
        <v>3.0881915132326561</v>
      </c>
      <c r="M32" s="37">
        <v>9.1113157847869175</v>
      </c>
      <c r="N32" s="41">
        <v>13.034492921248901</v>
      </c>
      <c r="O32" s="36">
        <f t="shared" si="0"/>
        <v>15.207826671537564</v>
      </c>
      <c r="P32" s="37">
        <f t="shared" si="1"/>
        <v>3.0881915132326561</v>
      </c>
      <c r="Q32" s="38">
        <f t="shared" si="2"/>
        <v>10.798992694614489</v>
      </c>
      <c r="R32" s="14"/>
      <c r="S32" s="42"/>
      <c r="T32" s="14"/>
      <c r="U32" s="14"/>
      <c r="V32" s="14"/>
    </row>
    <row r="33" spans="1:22" ht="19.5" customHeight="1">
      <c r="A33" s="33">
        <v>27</v>
      </c>
      <c r="B33" s="34" t="s">
        <v>60</v>
      </c>
      <c r="C33" s="95">
        <v>34.799999999999997</v>
      </c>
      <c r="D33" s="37">
        <v>32.6</v>
      </c>
      <c r="E33" s="37">
        <v>19.2</v>
      </c>
      <c r="F33" s="37">
        <v>32.299999999999997</v>
      </c>
      <c r="G33" s="37">
        <v>32.700000000000003</v>
      </c>
      <c r="H33" s="96">
        <v>31</v>
      </c>
      <c r="I33" s="37">
        <v>28.8</v>
      </c>
      <c r="J33" s="37">
        <v>35.799999999999997</v>
      </c>
      <c r="K33" s="37">
        <v>38.200000000000003</v>
      </c>
      <c r="L33" s="37">
        <v>39.700000000000003</v>
      </c>
      <c r="M33" s="37">
        <v>45.4</v>
      </c>
      <c r="N33" s="41">
        <v>48</v>
      </c>
      <c r="O33" s="36">
        <f t="shared" si="0"/>
        <v>48</v>
      </c>
      <c r="P33" s="37">
        <f t="shared" si="1"/>
        <v>19.2</v>
      </c>
      <c r="Q33" s="38">
        <f t="shared" si="2"/>
        <v>34.875</v>
      </c>
      <c r="R33" s="14" t="s">
        <v>61</v>
      </c>
      <c r="S33" s="14"/>
      <c r="T33" s="14"/>
      <c r="U33" s="14"/>
      <c r="V33" s="14"/>
    </row>
    <row r="34" spans="1:22" ht="19.5" customHeight="1">
      <c r="A34" s="62">
        <v>28</v>
      </c>
      <c r="B34" s="44" t="s">
        <v>62</v>
      </c>
      <c r="C34" s="85">
        <v>34.087558854437987</v>
      </c>
      <c r="D34" s="48">
        <v>31.856062145544985</v>
      </c>
      <c r="E34" s="48">
        <v>21.653002801981149</v>
      </c>
      <c r="F34" s="48">
        <v>28.764451421788976</v>
      </c>
      <c r="G34" s="48">
        <v>22.701090152214285</v>
      </c>
      <c r="H34" s="48">
        <v>29.800069656930418</v>
      </c>
      <c r="I34" s="48">
        <v>26.561627317772896</v>
      </c>
      <c r="J34" s="48">
        <v>30.606481357981327</v>
      </c>
      <c r="K34" s="48">
        <v>25.393420506711376</v>
      </c>
      <c r="L34" s="48">
        <v>23.834058165530109</v>
      </c>
      <c r="M34" s="48">
        <v>17.059668383876701</v>
      </c>
      <c r="N34" s="79">
        <v>102.38715969844908</v>
      </c>
      <c r="O34" s="47">
        <f t="shared" si="0"/>
        <v>102.38715969844908</v>
      </c>
      <c r="P34" s="48">
        <f t="shared" si="1"/>
        <v>17.059668383876701</v>
      </c>
      <c r="Q34" s="49">
        <f t="shared" si="2"/>
        <v>32.892054205268273</v>
      </c>
      <c r="R34" s="14" t="s">
        <v>63</v>
      </c>
      <c r="S34" s="14"/>
      <c r="T34" s="14"/>
      <c r="U34" s="14"/>
      <c r="V34" s="14"/>
    </row>
    <row r="35" spans="1:22" ht="19.5" customHeight="1">
      <c r="A35" s="14"/>
      <c r="B35" s="14"/>
      <c r="C35" s="14"/>
      <c r="D35" s="14"/>
      <c r="E35" s="14"/>
      <c r="F35" s="14"/>
      <c r="G35" s="14"/>
      <c r="H35" s="14"/>
      <c r="I35" s="14"/>
      <c r="R35" s="14"/>
      <c r="S35" s="14"/>
      <c r="T35" s="14"/>
      <c r="U35" s="14"/>
      <c r="V35" s="14"/>
    </row>
    <row r="36" spans="1:22" ht="19.5" customHeight="1"/>
    <row r="37" spans="1:22" ht="19.5" customHeight="1">
      <c r="E37" s="97"/>
    </row>
    <row r="38" spans="1:22" ht="19.5" customHeight="1"/>
    <row r="39" spans="1:22" ht="19.5" customHeight="1"/>
    <row r="40" spans="1:22" ht="19.5" customHeight="1"/>
    <row r="41" spans="1:22" ht="19.5" customHeight="1"/>
    <row r="42" spans="1:22" ht="19.5" customHeight="1"/>
    <row r="43" spans="1:22" ht="19.5" customHeight="1"/>
    <row r="44" spans="1:22" ht="19.5" customHeight="1"/>
    <row r="45" spans="1:22" ht="19.5" customHeight="1"/>
    <row r="46" spans="1:22" ht="19.5" customHeight="1"/>
    <row r="47" spans="1:22" ht="19.5" customHeight="1"/>
    <row r="48" spans="1:22" ht="19.5" customHeight="1"/>
    <row r="49" spans="1:1" ht="19.5" customHeight="1"/>
    <row r="50" spans="1:1" ht="19.5" customHeight="1"/>
    <row r="51" spans="1:1" ht="19.5" customHeight="1"/>
    <row r="52" spans="1:1" ht="19.5" customHeight="1"/>
    <row r="53" spans="1:1" ht="19.5" customHeight="1"/>
    <row r="54" spans="1:1" ht="19.5" customHeight="1"/>
    <row r="55" spans="1:1" ht="19.5" customHeight="1"/>
    <row r="56" spans="1:1" ht="19.5" customHeight="1"/>
    <row r="57" spans="1:1" ht="19.5" customHeight="1"/>
    <row r="58" spans="1:1" ht="19.5" customHeight="1"/>
    <row r="59" spans="1:1" ht="19.5" customHeight="1"/>
    <row r="60" spans="1:1" ht="19.5" customHeight="1">
      <c r="A60" s="8"/>
    </row>
    <row r="61" spans="1:1" ht="19.5" customHeight="1">
      <c r="A61" s="8"/>
    </row>
    <row r="62" spans="1:1" ht="19.5" customHeight="1">
      <c r="A62" s="8"/>
    </row>
    <row r="63" spans="1:1" ht="19.5" customHeight="1">
      <c r="A63" s="8"/>
    </row>
    <row r="64" spans="1:1" ht="19.5" customHeight="1">
      <c r="A64" s="8"/>
    </row>
    <row r="65" spans="1:1" ht="19.5" customHeight="1">
      <c r="A65" s="8"/>
    </row>
    <row r="66" spans="1:1" ht="19.5" customHeight="1">
      <c r="A66" s="8"/>
    </row>
    <row r="67" spans="1:1" ht="19.5" customHeight="1">
      <c r="A67" s="8"/>
    </row>
    <row r="68" spans="1:1" ht="19.5" customHeight="1">
      <c r="A68" s="8"/>
    </row>
    <row r="69" spans="1:1" ht="19.5" customHeight="1">
      <c r="A69" s="8"/>
    </row>
    <row r="70" spans="1:1" ht="19.5" customHeight="1">
      <c r="A70" s="8"/>
    </row>
    <row r="71" spans="1:1" ht="19.5" customHeight="1">
      <c r="A71" s="8"/>
    </row>
    <row r="72" spans="1:1" ht="19.5" customHeight="1">
      <c r="A72" s="8"/>
    </row>
    <row r="73" spans="1:1" ht="19.5" customHeight="1">
      <c r="A73" s="8"/>
    </row>
    <row r="74" spans="1:1" ht="19.5" customHeight="1">
      <c r="A74" s="8"/>
    </row>
    <row r="75" spans="1:1" ht="19.5" customHeight="1">
      <c r="A75" s="8"/>
    </row>
    <row r="76" spans="1:1" ht="19.5" customHeight="1">
      <c r="A76" s="8"/>
    </row>
    <row r="77" spans="1:1" ht="19.5" customHeight="1">
      <c r="A77" s="8"/>
    </row>
    <row r="78" spans="1:1" ht="19.5" customHeight="1">
      <c r="A78" s="8"/>
    </row>
    <row r="79" spans="1:1" ht="19.5" customHeight="1">
      <c r="A79" s="8"/>
    </row>
    <row r="80" spans="1:1" ht="19.5" customHeight="1">
      <c r="A80" s="8"/>
    </row>
    <row r="81" spans="1:1" ht="19.5" customHeight="1">
      <c r="A81" s="8"/>
    </row>
    <row r="82" spans="1:1" ht="19.5" customHeight="1">
      <c r="A82" s="8"/>
    </row>
    <row r="83" spans="1:1" ht="19.5" customHeight="1">
      <c r="A83" s="8"/>
    </row>
    <row r="84" spans="1:1" ht="19.5" customHeight="1">
      <c r="A84" s="8"/>
    </row>
    <row r="85" spans="1:1" ht="19.5" customHeight="1">
      <c r="A85" s="8"/>
    </row>
    <row r="86" spans="1:1" ht="19.5" customHeight="1">
      <c r="A86" s="8"/>
    </row>
    <row r="87" spans="1:1" ht="19.5" customHeight="1">
      <c r="A87" s="8"/>
    </row>
    <row r="88" spans="1:1" ht="19.5" customHeight="1">
      <c r="A88" s="8"/>
    </row>
    <row r="89" spans="1:1" ht="19.5" customHeight="1">
      <c r="A89" s="8"/>
    </row>
    <row r="90" spans="1:1" ht="19.5" customHeight="1">
      <c r="A90" s="8"/>
    </row>
    <row r="91" spans="1:1" ht="19.5" customHeight="1">
      <c r="A91" s="8"/>
    </row>
    <row r="92" spans="1:1" ht="19.5" customHeight="1">
      <c r="A92" s="8"/>
    </row>
    <row r="93" spans="1:1" ht="19.5" customHeight="1">
      <c r="A93" s="8"/>
    </row>
    <row r="94" spans="1:1" ht="19.5" customHeight="1">
      <c r="A94" s="8"/>
    </row>
    <row r="95" spans="1:1" ht="19.5" customHeight="1">
      <c r="A95" s="8"/>
    </row>
    <row r="96" spans="1:1" ht="19.5" customHeight="1">
      <c r="A96" s="8"/>
    </row>
    <row r="97" spans="1:1" ht="19.5" customHeight="1">
      <c r="A97" s="8"/>
    </row>
    <row r="98" spans="1:1" ht="19.5" customHeight="1">
      <c r="A98" s="8"/>
    </row>
    <row r="99" spans="1:1" ht="19.5" customHeight="1">
      <c r="A99" s="8"/>
    </row>
    <row r="100" spans="1:1" ht="19.5" customHeight="1">
      <c r="A100" s="8"/>
    </row>
    <row r="101" spans="1:1" ht="19.5" customHeight="1">
      <c r="A101" s="8"/>
    </row>
    <row r="102" spans="1:1" ht="19.5" customHeight="1">
      <c r="A102" s="8"/>
    </row>
    <row r="103" spans="1:1" ht="19.5" customHeight="1">
      <c r="A103" s="8"/>
    </row>
    <row r="104" spans="1:1" ht="19.5" customHeight="1">
      <c r="A104" s="8"/>
    </row>
    <row r="105" spans="1:1" ht="19.5" customHeight="1">
      <c r="A105" s="8"/>
    </row>
    <row r="106" spans="1:1" ht="19.5" customHeight="1">
      <c r="A106" s="8"/>
    </row>
    <row r="107" spans="1:1" ht="19.5" customHeight="1">
      <c r="A107" s="8"/>
    </row>
    <row r="108" spans="1:1" ht="19.5" customHeight="1">
      <c r="A108" s="8"/>
    </row>
    <row r="109" spans="1:1" ht="19.5" customHeight="1">
      <c r="A109" s="8"/>
    </row>
    <row r="110" spans="1:1" ht="19.5" customHeight="1">
      <c r="A110" s="8"/>
    </row>
    <row r="111" spans="1:1" ht="19.5" customHeight="1">
      <c r="A111" s="8"/>
    </row>
    <row r="112" spans="1:1" ht="19.5" customHeight="1">
      <c r="A112" s="8"/>
    </row>
    <row r="113" spans="1:1" ht="19.5" customHeight="1">
      <c r="A113" s="8"/>
    </row>
    <row r="114" spans="1:1" ht="19.5" customHeight="1">
      <c r="A114" s="8"/>
    </row>
    <row r="115" spans="1:1" ht="19.5" customHeight="1">
      <c r="A115" s="8"/>
    </row>
    <row r="116" spans="1:1" ht="19.5" customHeight="1">
      <c r="A116" s="8"/>
    </row>
    <row r="117" spans="1:1" ht="19.5" customHeight="1">
      <c r="A117" s="8"/>
    </row>
    <row r="118" spans="1:1" ht="19.5" customHeight="1">
      <c r="A118" s="8"/>
    </row>
    <row r="119" spans="1:1" ht="19.5" customHeight="1">
      <c r="A119" s="8"/>
    </row>
    <row r="120" spans="1:1" ht="19.5" customHeight="1">
      <c r="A120" s="8"/>
    </row>
    <row r="121" spans="1:1" ht="19.5" customHeight="1"/>
    <row r="122" spans="1:1" ht="19.5" customHeight="1"/>
    <row r="123" spans="1:1" ht="19.5" customHeight="1"/>
    <row r="124" spans="1:1" ht="19.5" customHeight="1"/>
    <row r="125" spans="1:1" ht="19.5" customHeight="1"/>
    <row r="126" spans="1:1" ht="19.5" customHeight="1"/>
    <row r="127" spans="1:1" ht="19.5" customHeight="1"/>
    <row r="128" spans="1:1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9.5" customHeight="1"/>
    <row r="195" ht="19.5" customHeight="1"/>
    <row r="196" ht="19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8"/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000"/>
  <sheetViews>
    <sheetView workbookViewId="0"/>
  </sheetViews>
  <sheetFormatPr defaultColWidth="12.625" defaultRowHeight="15" customHeight="1"/>
  <cols>
    <col min="1" max="1" width="3.125" customWidth="1"/>
    <col min="2" max="2" width="11" customWidth="1"/>
    <col min="3" max="5" width="7.75" customWidth="1"/>
    <col min="6" max="6" width="8.625" customWidth="1"/>
    <col min="7" max="7" width="7.75" customWidth="1"/>
    <col min="8" max="8" width="8" customWidth="1"/>
    <col min="9" max="13" width="7.75" customWidth="1"/>
    <col min="14" max="14" width="8" customWidth="1"/>
    <col min="15" max="15" width="8.375" customWidth="1"/>
    <col min="16" max="16" width="7.75" customWidth="1"/>
    <col min="17" max="17" width="8" customWidth="1"/>
    <col min="18" max="20" width="7.75" customWidth="1"/>
    <col min="21" max="26" width="8" customWidth="1"/>
  </cols>
  <sheetData>
    <row r="1" spans="1:20" ht="22.5" customHeight="1">
      <c r="B1" s="1" t="s">
        <v>0</v>
      </c>
      <c r="C1" s="1"/>
      <c r="D1" s="1"/>
      <c r="E1" s="1"/>
      <c r="G1" s="2" t="s">
        <v>1</v>
      </c>
      <c r="H1" s="2"/>
      <c r="I1" s="2"/>
    </row>
    <row r="2" spans="1:20" ht="22.5" customHeight="1">
      <c r="B2" s="3" t="s">
        <v>2</v>
      </c>
      <c r="C2" s="3"/>
      <c r="D2" s="3"/>
      <c r="E2" s="3"/>
      <c r="F2" s="3"/>
      <c r="H2" s="4" t="s">
        <v>3</v>
      </c>
      <c r="I2" s="4"/>
      <c r="J2" s="4"/>
    </row>
    <row r="3" spans="1:20" ht="22.5" customHeight="1">
      <c r="H3" s="5" t="s">
        <v>4</v>
      </c>
      <c r="I3" s="5"/>
      <c r="J3" s="5"/>
      <c r="K3" s="5"/>
    </row>
    <row r="4" spans="1:20" ht="19.5" customHeight="1">
      <c r="A4" s="6"/>
      <c r="B4" s="7" t="s">
        <v>73</v>
      </c>
    </row>
    <row r="5" spans="1:20" ht="19.5" customHeight="1">
      <c r="O5" s="8" t="s">
        <v>74</v>
      </c>
      <c r="S5" s="14"/>
      <c r="T5" s="14"/>
    </row>
    <row r="6" spans="1:20" ht="19.5" customHeight="1">
      <c r="A6" s="9"/>
      <c r="B6" s="10" t="s">
        <v>7</v>
      </c>
      <c r="C6" s="11" t="s">
        <v>8</v>
      </c>
      <c r="D6" s="12" t="s">
        <v>9</v>
      </c>
      <c r="E6" s="12" t="s">
        <v>10</v>
      </c>
      <c r="F6" s="12" t="s">
        <v>11</v>
      </c>
      <c r="G6" s="12" t="s">
        <v>12</v>
      </c>
      <c r="H6" s="12" t="s">
        <v>13</v>
      </c>
      <c r="I6" s="12" t="s">
        <v>14</v>
      </c>
      <c r="J6" s="12" t="s">
        <v>15</v>
      </c>
      <c r="K6" s="12" t="s">
        <v>16</v>
      </c>
      <c r="L6" s="12" t="s">
        <v>17</v>
      </c>
      <c r="M6" s="12" t="s">
        <v>18</v>
      </c>
      <c r="N6" s="13" t="s">
        <v>19</v>
      </c>
      <c r="O6" s="9" t="s">
        <v>20</v>
      </c>
      <c r="P6" s="12" t="s">
        <v>21</v>
      </c>
      <c r="Q6" s="10" t="s">
        <v>22</v>
      </c>
      <c r="R6" s="14"/>
      <c r="S6" s="14"/>
      <c r="T6" s="14"/>
    </row>
    <row r="7" spans="1:20" ht="19.5" customHeight="1">
      <c r="A7" s="15">
        <v>1</v>
      </c>
      <c r="B7" s="16" t="s">
        <v>23</v>
      </c>
      <c r="C7" s="73">
        <v>97.688560652764195</v>
      </c>
      <c r="D7" s="22">
        <v>142.37556832383461</v>
      </c>
      <c r="E7" s="22">
        <v>185.77762774434566</v>
      </c>
      <c r="F7" s="22">
        <v>201.98902342199546</v>
      </c>
      <c r="G7" s="22">
        <v>210.96608040035704</v>
      </c>
      <c r="H7" s="22">
        <v>169.69141934581629</v>
      </c>
      <c r="I7" s="22">
        <v>172.02504002120526</v>
      </c>
      <c r="J7" s="22">
        <v>127.25331158762978</v>
      </c>
      <c r="K7" s="22">
        <v>72.427281544345277</v>
      </c>
      <c r="L7" s="22">
        <v>81.672135896493586</v>
      </c>
      <c r="M7" s="22">
        <v>40.521165159076247</v>
      </c>
      <c r="N7" s="74">
        <v>67.329833937724516</v>
      </c>
      <c r="O7" s="21">
        <f t="shared" ref="O7:O34" si="0">MAX(C7:N7)</f>
        <v>210.96608040035704</v>
      </c>
      <c r="P7" s="22">
        <f t="shared" ref="P7:P34" si="1">MIN(C7:N7)</f>
        <v>40.521165159076247</v>
      </c>
      <c r="Q7" s="23">
        <f t="shared" ref="Q7:Q34" si="2">AVERAGE(C7:N7)</f>
        <v>130.80975400296563</v>
      </c>
      <c r="R7" s="14"/>
      <c r="S7" s="14"/>
      <c r="T7" s="14"/>
    </row>
    <row r="8" spans="1:20" ht="19.5" customHeight="1">
      <c r="A8" s="24">
        <v>2</v>
      </c>
      <c r="B8" s="25" t="s">
        <v>24</v>
      </c>
      <c r="C8" s="75">
        <v>45.960471104719367</v>
      </c>
      <c r="D8" s="31">
        <v>89.969386304702383</v>
      </c>
      <c r="E8" s="31">
        <v>0.96957809912950077</v>
      </c>
      <c r="F8" s="76">
        <v>99.941677228267523</v>
      </c>
      <c r="G8" s="31">
        <v>125.60869524550024</v>
      </c>
      <c r="H8" s="31">
        <v>125.4828066134115</v>
      </c>
      <c r="I8" s="31">
        <v>47.271889773997373</v>
      </c>
      <c r="J8" s="31">
        <v>32.802529133752969</v>
      </c>
      <c r="K8" s="31">
        <v>14.78905839186047</v>
      </c>
      <c r="L8" s="31">
        <v>26.492334599498026</v>
      </c>
      <c r="M8" s="31">
        <v>96.418566881033868</v>
      </c>
      <c r="N8" s="77">
        <v>100.67272285111989</v>
      </c>
      <c r="O8" s="36">
        <f t="shared" si="0"/>
        <v>125.60869524550024</v>
      </c>
      <c r="P8" s="37">
        <f t="shared" si="1"/>
        <v>0.96957809912950077</v>
      </c>
      <c r="Q8" s="38">
        <f t="shared" si="2"/>
        <v>67.198309685582771</v>
      </c>
      <c r="R8" s="14"/>
      <c r="S8" s="42"/>
      <c r="T8" s="14"/>
    </row>
    <row r="9" spans="1:20" ht="19.5" customHeight="1">
      <c r="A9" s="39">
        <v>3</v>
      </c>
      <c r="B9" s="34" t="s">
        <v>28</v>
      </c>
      <c r="C9" s="40">
        <v>84.415767586506377</v>
      </c>
      <c r="D9" s="37">
        <v>138.27249582460985</v>
      </c>
      <c r="E9" s="37">
        <v>223.12139576232474</v>
      </c>
      <c r="F9" s="37">
        <v>180.4190936122649</v>
      </c>
      <c r="G9" s="37">
        <v>159.38016566471998</v>
      </c>
      <c r="H9" s="37">
        <v>128.99311764608447</v>
      </c>
      <c r="I9" s="37">
        <v>124.51238981442549</v>
      </c>
      <c r="J9" s="37">
        <v>103.38561062828252</v>
      </c>
      <c r="K9" s="37">
        <v>40.001656567925608</v>
      </c>
      <c r="L9" s="37">
        <v>36.03499091707684</v>
      </c>
      <c r="M9" s="37">
        <v>33.241596457118398</v>
      </c>
      <c r="N9" s="41">
        <v>49.399108698941475</v>
      </c>
      <c r="O9" s="36">
        <f t="shared" si="0"/>
        <v>223.12139576232474</v>
      </c>
      <c r="P9" s="37">
        <f t="shared" si="1"/>
        <v>33.241596457118398</v>
      </c>
      <c r="Q9" s="38">
        <f t="shared" si="2"/>
        <v>108.43144909835674</v>
      </c>
      <c r="R9" s="14"/>
      <c r="S9" s="14"/>
      <c r="T9" s="14"/>
    </row>
    <row r="10" spans="1:20" ht="19.5" customHeight="1">
      <c r="A10" s="39">
        <v>4</v>
      </c>
      <c r="B10" s="34" t="s">
        <v>29</v>
      </c>
      <c r="C10" s="40"/>
      <c r="D10" s="37"/>
      <c r="E10" s="37">
        <v>132.19999999999999</v>
      </c>
      <c r="F10" s="37"/>
      <c r="G10" s="37">
        <v>62.3</v>
      </c>
      <c r="H10" s="37"/>
      <c r="I10" s="37"/>
      <c r="J10" s="37">
        <v>16.21</v>
      </c>
      <c r="K10" s="37"/>
      <c r="L10" s="37"/>
      <c r="M10" s="37">
        <v>16.09</v>
      </c>
      <c r="N10" s="41"/>
      <c r="O10" s="36">
        <f t="shared" si="0"/>
        <v>132.19999999999999</v>
      </c>
      <c r="P10" s="37">
        <f t="shared" si="1"/>
        <v>16.09</v>
      </c>
      <c r="Q10" s="38">
        <f t="shared" si="2"/>
        <v>56.7</v>
      </c>
      <c r="R10" s="14"/>
      <c r="S10" s="14"/>
      <c r="T10" s="14"/>
    </row>
    <row r="11" spans="1:20" ht="19.5" customHeight="1">
      <c r="A11" s="33">
        <v>5</v>
      </c>
      <c r="B11" s="34" t="s">
        <v>30</v>
      </c>
      <c r="C11" s="40">
        <v>181.32540527460665</v>
      </c>
      <c r="D11" s="37">
        <v>229.36898440153465</v>
      </c>
      <c r="E11" s="37">
        <v>205.62182934591536</v>
      </c>
      <c r="F11" s="37">
        <v>147.26926135806826</v>
      </c>
      <c r="G11" s="37">
        <v>150.29509909858834</v>
      </c>
      <c r="H11" s="37">
        <v>97.423787644244783</v>
      </c>
      <c r="I11" s="37">
        <v>85.357725967932765</v>
      </c>
      <c r="J11" s="37">
        <v>78.492910959962657</v>
      </c>
      <c r="K11" s="37">
        <v>48.777810612053372</v>
      </c>
      <c r="L11" s="37">
        <v>41.484710565576997</v>
      </c>
      <c r="M11" s="37">
        <v>39.183660794423446</v>
      </c>
      <c r="N11" s="41">
        <v>68.39114826034654</v>
      </c>
      <c r="O11" s="36">
        <f t="shared" si="0"/>
        <v>229.36898440153465</v>
      </c>
      <c r="P11" s="37">
        <f t="shared" si="1"/>
        <v>39.183660794423446</v>
      </c>
      <c r="Q11" s="38">
        <f t="shared" si="2"/>
        <v>114.41602785693783</v>
      </c>
      <c r="R11" s="14"/>
      <c r="S11" s="42"/>
      <c r="T11" s="14"/>
    </row>
    <row r="12" spans="1:20" ht="19.5" customHeight="1">
      <c r="A12" s="33">
        <v>6</v>
      </c>
      <c r="B12" s="34" t="s">
        <v>31</v>
      </c>
      <c r="C12" s="40">
        <v>121.89</v>
      </c>
      <c r="D12" s="37">
        <v>168.66</v>
      </c>
      <c r="E12" s="37">
        <v>159.59</v>
      </c>
      <c r="F12" s="37">
        <v>195.65</v>
      </c>
      <c r="G12" s="37">
        <v>193.63</v>
      </c>
      <c r="H12" s="37">
        <v>160.47</v>
      </c>
      <c r="I12" s="37">
        <v>127.33</v>
      </c>
      <c r="J12" s="37">
        <v>85.53</v>
      </c>
      <c r="K12" s="37">
        <v>37.64</v>
      </c>
      <c r="L12" s="37">
        <v>18.399999999999999</v>
      </c>
      <c r="M12" s="37">
        <v>22.93</v>
      </c>
      <c r="N12" s="41">
        <v>63.55</v>
      </c>
      <c r="O12" s="36">
        <f t="shared" si="0"/>
        <v>195.65</v>
      </c>
      <c r="P12" s="37">
        <f t="shared" si="1"/>
        <v>18.399999999999999</v>
      </c>
      <c r="Q12" s="38">
        <f t="shared" si="2"/>
        <v>112.93916666666668</v>
      </c>
      <c r="R12" s="14"/>
      <c r="S12" s="42"/>
      <c r="T12" s="14"/>
    </row>
    <row r="13" spans="1:20" ht="19.5" customHeight="1">
      <c r="A13" s="62">
        <v>7</v>
      </c>
      <c r="B13" s="44" t="s">
        <v>32</v>
      </c>
      <c r="C13" s="78">
        <v>103.29866444321607</v>
      </c>
      <c r="D13" s="48">
        <v>148.51997663115077</v>
      </c>
      <c r="E13" s="48">
        <v>260.18552624451161</v>
      </c>
      <c r="F13" s="48">
        <v>202.586658266499</v>
      </c>
      <c r="G13" s="48">
        <v>188.16128953039524</v>
      </c>
      <c r="H13" s="48">
        <v>138.05068014424165</v>
      </c>
      <c r="I13" s="48">
        <v>118.63701515332032</v>
      </c>
      <c r="J13" s="48">
        <v>110.99401608874902</v>
      </c>
      <c r="K13" s="48">
        <v>74.479232627021645</v>
      </c>
      <c r="L13" s="48">
        <v>53.006925249339162</v>
      </c>
      <c r="M13" s="48">
        <v>36.264517135553611</v>
      </c>
      <c r="N13" s="79">
        <v>163.65431539935483</v>
      </c>
      <c r="O13" s="47">
        <f t="shared" si="0"/>
        <v>260.18552624451161</v>
      </c>
      <c r="P13" s="48">
        <f t="shared" si="1"/>
        <v>36.264517135553611</v>
      </c>
      <c r="Q13" s="49">
        <f t="shared" si="2"/>
        <v>133.15323474277943</v>
      </c>
      <c r="R13" s="14" t="s">
        <v>33</v>
      </c>
      <c r="S13" s="42"/>
      <c r="T13" s="14"/>
    </row>
    <row r="14" spans="1:20" ht="19.5" customHeight="1">
      <c r="A14" s="50">
        <v>8</v>
      </c>
      <c r="B14" s="25" t="s">
        <v>34</v>
      </c>
      <c r="C14" s="75">
        <v>442.66528583264289</v>
      </c>
      <c r="D14" s="31">
        <v>343.07048611111111</v>
      </c>
      <c r="E14" s="31">
        <v>427.31907090464551</v>
      </c>
      <c r="F14" s="31">
        <v>401.58113718411551</v>
      </c>
      <c r="G14" s="31">
        <v>506.50825396825394</v>
      </c>
      <c r="H14" s="31">
        <v>424.39233687405158</v>
      </c>
      <c r="I14" s="31">
        <v>355.78448753462607</v>
      </c>
      <c r="J14" s="31">
        <v>308.6096188747731</v>
      </c>
      <c r="K14" s="31">
        <v>286.51341358555464</v>
      </c>
      <c r="L14" s="31">
        <v>223.83613214039917</v>
      </c>
      <c r="M14" s="31">
        <v>245.96150943396228</v>
      </c>
      <c r="N14" s="77">
        <v>252.89635714285717</v>
      </c>
      <c r="O14" s="30">
        <f t="shared" si="0"/>
        <v>506.50825396825394</v>
      </c>
      <c r="P14" s="31">
        <f t="shared" si="1"/>
        <v>223.83613214039917</v>
      </c>
      <c r="Q14" s="32">
        <f t="shared" si="2"/>
        <v>351.59484079891604</v>
      </c>
      <c r="R14" s="14"/>
      <c r="S14" s="42"/>
      <c r="T14" s="14"/>
    </row>
    <row r="15" spans="1:20" ht="19.5" customHeight="1">
      <c r="A15" s="62">
        <v>9</v>
      </c>
      <c r="B15" s="51" t="s">
        <v>35</v>
      </c>
      <c r="C15" s="80">
        <v>268.8</v>
      </c>
      <c r="D15" s="56">
        <v>260.39999999999998</v>
      </c>
      <c r="E15" s="56">
        <v>256.60000000000002</v>
      </c>
      <c r="F15" s="56">
        <v>281</v>
      </c>
      <c r="G15" s="56">
        <v>250.8</v>
      </c>
      <c r="H15" s="56">
        <v>305.10000000000002</v>
      </c>
      <c r="I15" s="56">
        <v>318.5</v>
      </c>
      <c r="J15" s="56">
        <v>304.3</v>
      </c>
      <c r="K15" s="56">
        <v>251.5</v>
      </c>
      <c r="L15" s="56">
        <v>174.1</v>
      </c>
      <c r="M15" s="56">
        <v>180.8</v>
      </c>
      <c r="N15" s="81">
        <v>185.2</v>
      </c>
      <c r="O15" s="55">
        <f t="shared" si="0"/>
        <v>318.5</v>
      </c>
      <c r="P15" s="56">
        <f t="shared" si="1"/>
        <v>174.1</v>
      </c>
      <c r="Q15" s="57">
        <f t="shared" si="2"/>
        <v>253.0916666666667</v>
      </c>
      <c r="R15" s="14"/>
      <c r="S15" s="42"/>
      <c r="T15" s="14"/>
    </row>
    <row r="16" spans="1:20" ht="19.5" customHeight="1">
      <c r="A16" s="50">
        <v>10</v>
      </c>
      <c r="B16" s="16" t="s">
        <v>36</v>
      </c>
      <c r="C16" s="73">
        <v>135.21129999999999</v>
      </c>
      <c r="D16" s="22">
        <v>80.690500000000014</v>
      </c>
      <c r="E16" s="22">
        <v>213.51850000000002</v>
      </c>
      <c r="F16" s="82">
        <v>32.664099999999998</v>
      </c>
      <c r="G16" s="22">
        <v>163.1884</v>
      </c>
      <c r="H16" s="22">
        <v>154.28749999999999</v>
      </c>
      <c r="I16" s="22">
        <v>102.0013</v>
      </c>
      <c r="J16" s="22">
        <v>137.57900000000001</v>
      </c>
      <c r="K16" s="22">
        <v>66.046800000000005</v>
      </c>
      <c r="L16" s="22">
        <v>97.225099999999998</v>
      </c>
      <c r="M16" s="22">
        <v>143.4418</v>
      </c>
      <c r="N16" s="74">
        <v>128.27090000000001</v>
      </c>
      <c r="O16" s="21">
        <f t="shared" si="0"/>
        <v>213.51850000000002</v>
      </c>
      <c r="P16" s="22">
        <f t="shared" si="1"/>
        <v>32.664099999999998</v>
      </c>
      <c r="Q16" s="23">
        <f t="shared" si="2"/>
        <v>121.1771</v>
      </c>
      <c r="R16" s="14"/>
      <c r="S16" s="42"/>
      <c r="T16" s="14"/>
    </row>
    <row r="17" spans="1:20" ht="19.5" customHeight="1">
      <c r="A17" s="33">
        <v>11</v>
      </c>
      <c r="B17" s="34" t="s">
        <v>38</v>
      </c>
      <c r="C17" s="40">
        <v>117.9</v>
      </c>
      <c r="D17" s="37">
        <v>136.81</v>
      </c>
      <c r="E17" s="37">
        <v>164.04</v>
      </c>
      <c r="F17" s="37">
        <v>147.61000000000001</v>
      </c>
      <c r="G17" s="37">
        <v>136.78</v>
      </c>
      <c r="H17" s="37">
        <v>124.93</v>
      </c>
      <c r="I17" s="37">
        <v>108.68</v>
      </c>
      <c r="J17" s="37">
        <v>89.15</v>
      </c>
      <c r="K17" s="37">
        <v>71.239999999999995</v>
      </c>
      <c r="L17" s="37">
        <v>37.869999999999997</v>
      </c>
      <c r="M17" s="37">
        <v>49.951999999999998</v>
      </c>
      <c r="N17" s="41">
        <v>92.072000000000003</v>
      </c>
      <c r="O17" s="36">
        <f t="shared" si="0"/>
        <v>164.04</v>
      </c>
      <c r="P17" s="37">
        <f t="shared" si="1"/>
        <v>37.869999999999997</v>
      </c>
      <c r="Q17" s="38">
        <f t="shared" si="2"/>
        <v>106.41950000000001</v>
      </c>
      <c r="R17" s="14"/>
      <c r="S17" s="42"/>
      <c r="T17" s="14"/>
    </row>
    <row r="18" spans="1:20" ht="19.5" customHeight="1">
      <c r="A18" s="33">
        <v>12</v>
      </c>
      <c r="B18" s="34" t="s">
        <v>39</v>
      </c>
      <c r="C18" s="40">
        <v>314.28942357787486</v>
      </c>
      <c r="D18" s="37">
        <v>391.98180819402251</v>
      </c>
      <c r="E18" s="37">
        <v>363.00691165172498</v>
      </c>
      <c r="F18" s="37">
        <v>478.84485216946052</v>
      </c>
      <c r="G18" s="37">
        <v>380.4855375470691</v>
      </c>
      <c r="H18" s="37">
        <v>253.07003347463416</v>
      </c>
      <c r="I18" s="37">
        <v>259.91142224858186</v>
      </c>
      <c r="J18" s="37">
        <v>288.28852020217187</v>
      </c>
      <c r="K18" s="37">
        <v>247.36655286963048</v>
      </c>
      <c r="L18" s="37">
        <v>124.83891428662325</v>
      </c>
      <c r="M18" s="37">
        <v>173.82356554714005</v>
      </c>
      <c r="N18" s="41">
        <v>227.18697585033004</v>
      </c>
      <c r="O18" s="36">
        <f t="shared" si="0"/>
        <v>478.84485216946052</v>
      </c>
      <c r="P18" s="37">
        <f t="shared" si="1"/>
        <v>124.83891428662325</v>
      </c>
      <c r="Q18" s="38">
        <f t="shared" si="2"/>
        <v>291.92454313493863</v>
      </c>
      <c r="R18" s="14" t="s">
        <v>40</v>
      </c>
      <c r="S18" s="42"/>
      <c r="T18" s="14"/>
    </row>
    <row r="19" spans="1:20" ht="19.5" customHeight="1">
      <c r="A19" s="33">
        <v>13</v>
      </c>
      <c r="B19" s="34" t="s">
        <v>41</v>
      </c>
      <c r="C19" s="40">
        <v>246.62664123716223</v>
      </c>
      <c r="D19" s="37">
        <v>291.37635916528927</v>
      </c>
      <c r="E19" s="37">
        <v>334.56066891089648</v>
      </c>
      <c r="F19" s="37">
        <v>371.24806323146476</v>
      </c>
      <c r="G19" s="37">
        <v>299.46384154097575</v>
      </c>
      <c r="H19" s="37">
        <v>226.33265808183543</v>
      </c>
      <c r="I19" s="37">
        <v>215.95043549643617</v>
      </c>
      <c r="J19" s="37">
        <v>240.00631151250047</v>
      </c>
      <c r="K19" s="37">
        <v>244.9922983691759</v>
      </c>
      <c r="L19" s="37">
        <v>159.93585958240945</v>
      </c>
      <c r="M19" s="37">
        <v>183.5051517903168</v>
      </c>
      <c r="N19" s="41">
        <v>193.8947120177323</v>
      </c>
      <c r="O19" s="36">
        <f t="shared" si="0"/>
        <v>371.24806323146476</v>
      </c>
      <c r="P19" s="37">
        <f t="shared" si="1"/>
        <v>159.93585958240945</v>
      </c>
      <c r="Q19" s="38">
        <f t="shared" si="2"/>
        <v>250.65775007801628</v>
      </c>
      <c r="R19" s="14"/>
      <c r="S19" s="42"/>
      <c r="T19" s="14"/>
    </row>
    <row r="20" spans="1:20" ht="19.5" customHeight="1">
      <c r="A20" s="33">
        <v>14</v>
      </c>
      <c r="B20" s="34" t="s">
        <v>42</v>
      </c>
      <c r="C20" s="40">
        <v>75.3</v>
      </c>
      <c r="D20" s="37">
        <v>72.400000000000006</v>
      </c>
      <c r="E20" s="37">
        <v>46.8</v>
      </c>
      <c r="F20" s="37">
        <v>36.1</v>
      </c>
      <c r="G20" s="37">
        <v>66.900000000000006</v>
      </c>
      <c r="H20" s="37">
        <v>56.9</v>
      </c>
      <c r="I20" s="37">
        <v>51.2</v>
      </c>
      <c r="J20" s="37">
        <v>53.3</v>
      </c>
      <c r="K20" s="37">
        <v>35.6</v>
      </c>
      <c r="L20" s="37">
        <v>37.5</v>
      </c>
      <c r="M20" s="37">
        <v>51.1</v>
      </c>
      <c r="N20" s="41">
        <v>82.7</v>
      </c>
      <c r="O20" s="36">
        <f t="shared" si="0"/>
        <v>82.7</v>
      </c>
      <c r="P20" s="37">
        <f t="shared" si="1"/>
        <v>35.6</v>
      </c>
      <c r="Q20" s="38">
        <f t="shared" si="2"/>
        <v>55.483333333333341</v>
      </c>
      <c r="R20" s="14" t="s">
        <v>43</v>
      </c>
      <c r="S20" s="42"/>
      <c r="T20" s="14"/>
    </row>
    <row r="21" spans="1:20" ht="19.5" customHeight="1">
      <c r="A21" s="33">
        <v>15</v>
      </c>
      <c r="B21" s="34" t="s">
        <v>44</v>
      </c>
      <c r="C21" s="40">
        <v>108.71616494153773</v>
      </c>
      <c r="D21" s="37">
        <v>137.06085263264617</v>
      </c>
      <c r="E21" s="37">
        <v>135.51187298437043</v>
      </c>
      <c r="F21" s="37">
        <v>174.41870359688627</v>
      </c>
      <c r="G21" s="37">
        <v>141.62442952709961</v>
      </c>
      <c r="H21" s="37">
        <v>100.64039664256777</v>
      </c>
      <c r="I21" s="37">
        <v>65.444666229283001</v>
      </c>
      <c r="J21" s="37">
        <v>81.856054033052018</v>
      </c>
      <c r="K21" s="37">
        <v>86.636248344477934</v>
      </c>
      <c r="L21" s="37">
        <v>52.384406619486292</v>
      </c>
      <c r="M21" s="37">
        <v>52.096911223532246</v>
      </c>
      <c r="N21" s="41">
        <v>74.636838362167566</v>
      </c>
      <c r="O21" s="36">
        <f t="shared" si="0"/>
        <v>174.41870359688627</v>
      </c>
      <c r="P21" s="37">
        <f t="shared" si="1"/>
        <v>52.096911223532246</v>
      </c>
      <c r="Q21" s="38">
        <f t="shared" si="2"/>
        <v>100.91896209475892</v>
      </c>
      <c r="R21" s="14"/>
      <c r="S21" s="63"/>
      <c r="T21" s="14"/>
    </row>
    <row r="22" spans="1:20" ht="19.5" customHeight="1">
      <c r="A22" s="33">
        <v>16</v>
      </c>
      <c r="B22" s="34" t="s">
        <v>45</v>
      </c>
      <c r="C22" s="40">
        <v>368.75482998998939</v>
      </c>
      <c r="D22" s="37">
        <v>427.20087670401347</v>
      </c>
      <c r="E22" s="37">
        <v>411.17762126262164</v>
      </c>
      <c r="F22" s="37">
        <v>371.07124889076204</v>
      </c>
      <c r="G22" s="37">
        <v>541.06721756697857</v>
      </c>
      <c r="H22" s="83">
        <v>340.54233262802524</v>
      </c>
      <c r="I22" s="37">
        <v>251.31239633786114</v>
      </c>
      <c r="J22" s="83">
        <v>296.55911888213228</v>
      </c>
      <c r="K22" s="37">
        <v>293.1172434840966</v>
      </c>
      <c r="L22" s="37">
        <v>191.8776413708533</v>
      </c>
      <c r="M22" s="37">
        <v>271.48811369091328</v>
      </c>
      <c r="N22" s="84" t="s">
        <v>68</v>
      </c>
      <c r="O22" s="36">
        <f t="shared" si="0"/>
        <v>541.06721756697857</v>
      </c>
      <c r="P22" s="37">
        <f t="shared" si="1"/>
        <v>191.8776413708533</v>
      </c>
      <c r="Q22" s="38">
        <f t="shared" si="2"/>
        <v>342.19714916438608</v>
      </c>
      <c r="R22" s="14"/>
      <c r="S22" s="42"/>
      <c r="T22" s="14"/>
    </row>
    <row r="23" spans="1:20" ht="19.5" customHeight="1">
      <c r="A23" s="33">
        <v>17</v>
      </c>
      <c r="B23" s="34" t="s">
        <v>46</v>
      </c>
      <c r="C23" s="40">
        <v>179.42067997668994</v>
      </c>
      <c r="D23" s="37">
        <v>167.86595255861926</v>
      </c>
      <c r="E23" s="37">
        <v>258.96088352920333</v>
      </c>
      <c r="F23" s="37">
        <v>262.7680354414382</v>
      </c>
      <c r="G23" s="37">
        <v>242.35261243315983</v>
      </c>
      <c r="H23" s="37">
        <v>170.65966986415367</v>
      </c>
      <c r="I23" s="37">
        <v>163.72160592549699</v>
      </c>
      <c r="J23" s="37">
        <v>183.98146848712173</v>
      </c>
      <c r="K23" s="37">
        <v>191.97199384464022</v>
      </c>
      <c r="L23" s="37">
        <v>98.976403897137089</v>
      </c>
      <c r="M23" s="37">
        <v>144.11705409049029</v>
      </c>
      <c r="N23" s="41">
        <v>174.53628494815467</v>
      </c>
      <c r="O23" s="36">
        <f t="shared" si="0"/>
        <v>262.7680354414382</v>
      </c>
      <c r="P23" s="37">
        <f t="shared" si="1"/>
        <v>98.976403897137089</v>
      </c>
      <c r="Q23" s="38">
        <f t="shared" si="2"/>
        <v>186.61105374969213</v>
      </c>
      <c r="R23" s="14"/>
      <c r="S23" s="42"/>
      <c r="T23" s="14"/>
    </row>
    <row r="24" spans="1:20" ht="19.5" customHeight="1">
      <c r="A24" s="62">
        <v>18</v>
      </c>
      <c r="B24" s="44" t="s">
        <v>47</v>
      </c>
      <c r="C24" s="85">
        <v>119.64365067187374</v>
      </c>
      <c r="D24" s="48">
        <v>164.00455989277933</v>
      </c>
      <c r="E24" s="48">
        <v>127.25113559470094</v>
      </c>
      <c r="F24" s="48">
        <v>130.85573069821876</v>
      </c>
      <c r="G24" s="48">
        <v>136.38200318983198</v>
      </c>
      <c r="H24" s="48">
        <v>210.63681830800681</v>
      </c>
      <c r="I24" s="48">
        <v>166.95494857229056</v>
      </c>
      <c r="J24" s="48">
        <v>190.78880221890029</v>
      </c>
      <c r="K24" s="48">
        <v>150.21645697017908</v>
      </c>
      <c r="L24" s="48">
        <v>90.622677122509259</v>
      </c>
      <c r="M24" s="48">
        <v>114.25243619034804</v>
      </c>
      <c r="N24" s="79">
        <v>116.45124903360053</v>
      </c>
      <c r="O24" s="47">
        <f t="shared" si="0"/>
        <v>210.63681830800681</v>
      </c>
      <c r="P24" s="48">
        <f t="shared" si="1"/>
        <v>90.622677122509259</v>
      </c>
      <c r="Q24" s="49">
        <f t="shared" si="2"/>
        <v>143.17170570526994</v>
      </c>
      <c r="R24" s="14"/>
      <c r="S24" s="42"/>
      <c r="T24" s="14"/>
    </row>
    <row r="25" spans="1:20" ht="19.5" customHeight="1">
      <c r="A25" s="50">
        <v>19</v>
      </c>
      <c r="B25" s="25" t="s">
        <v>48</v>
      </c>
      <c r="C25" s="86">
        <v>152.99329456566767</v>
      </c>
      <c r="D25" s="31">
        <v>152.45951461680284</v>
      </c>
      <c r="E25" s="31">
        <v>133.80601355095629</v>
      </c>
      <c r="F25" s="31">
        <v>160.59568696967568</v>
      </c>
      <c r="G25" s="31">
        <v>138.86352927110011</v>
      </c>
      <c r="H25" s="31">
        <v>96.509816227599742</v>
      </c>
      <c r="I25" s="31">
        <v>55.603731341790706</v>
      </c>
      <c r="J25" s="87">
        <v>101.60663505979701</v>
      </c>
      <c r="K25" s="31">
        <v>54.441135522869047</v>
      </c>
      <c r="L25" s="31">
        <v>40.511428371111123</v>
      </c>
      <c r="M25" s="31">
        <v>39.655140474972136</v>
      </c>
      <c r="N25" s="88">
        <v>66.073063817446155</v>
      </c>
      <c r="O25" s="30">
        <f t="shared" si="0"/>
        <v>160.59568696967568</v>
      </c>
      <c r="P25" s="31">
        <f t="shared" si="1"/>
        <v>39.655140474972136</v>
      </c>
      <c r="Q25" s="32">
        <f t="shared" si="2"/>
        <v>99.426582482482374</v>
      </c>
      <c r="R25" s="14"/>
      <c r="S25" s="42"/>
      <c r="T25" s="14"/>
    </row>
    <row r="26" spans="1:20" ht="19.5" customHeight="1">
      <c r="A26" s="33">
        <v>20</v>
      </c>
      <c r="B26" s="34" t="s">
        <v>49</v>
      </c>
      <c r="C26" s="40">
        <v>91.825842173386675</v>
      </c>
      <c r="D26" s="37">
        <v>107.63621119454193</v>
      </c>
      <c r="E26" s="37">
        <v>119.48059008087313</v>
      </c>
      <c r="F26" s="37">
        <v>106.84398112432157</v>
      </c>
      <c r="G26" s="37">
        <v>138.1407504411618</v>
      </c>
      <c r="H26" s="37">
        <v>81.608489917966224</v>
      </c>
      <c r="I26" s="37">
        <v>87.452154403324286</v>
      </c>
      <c r="J26" s="37">
        <v>68.847677732039642</v>
      </c>
      <c r="K26" s="37">
        <v>51.181635731827988</v>
      </c>
      <c r="L26" s="37">
        <v>31.139194632843946</v>
      </c>
      <c r="M26" s="37">
        <v>31.018748150815426</v>
      </c>
      <c r="N26" s="41">
        <v>90.039856344109666</v>
      </c>
      <c r="O26" s="36">
        <f t="shared" si="0"/>
        <v>138.1407504411618</v>
      </c>
      <c r="P26" s="37">
        <f t="shared" si="1"/>
        <v>31.018748150815426</v>
      </c>
      <c r="Q26" s="38">
        <f t="shared" si="2"/>
        <v>83.767927660601018</v>
      </c>
      <c r="R26" s="14" t="s">
        <v>50</v>
      </c>
      <c r="S26" s="42"/>
      <c r="T26" s="14"/>
    </row>
    <row r="27" spans="1:20" ht="19.5" customHeight="1">
      <c r="A27" s="33">
        <v>21</v>
      </c>
      <c r="B27" s="34" t="s">
        <v>51</v>
      </c>
      <c r="C27" s="40">
        <v>114.69928076584294</v>
      </c>
      <c r="D27" s="37">
        <v>105.83991221624476</v>
      </c>
      <c r="E27" s="37">
        <v>90.625905357853128</v>
      </c>
      <c r="F27" s="37">
        <v>96.04179395655413</v>
      </c>
      <c r="G27" s="37">
        <v>200.21742642093969</v>
      </c>
      <c r="H27" s="37">
        <v>203.68105420216881</v>
      </c>
      <c r="I27" s="37">
        <v>235.57817445080516</v>
      </c>
      <c r="J27" s="37">
        <v>110.23956612806752</v>
      </c>
      <c r="K27" s="37">
        <v>68.243144014692035</v>
      </c>
      <c r="L27" s="37">
        <v>79.83010201218778</v>
      </c>
      <c r="M27" s="37">
        <v>155.68927296803574</v>
      </c>
      <c r="N27" s="41">
        <v>122.99331787747198</v>
      </c>
      <c r="O27" s="36">
        <f t="shared" si="0"/>
        <v>235.57817445080516</v>
      </c>
      <c r="P27" s="37">
        <f t="shared" si="1"/>
        <v>68.243144014692035</v>
      </c>
      <c r="Q27" s="38">
        <f t="shared" si="2"/>
        <v>131.97324586423863</v>
      </c>
      <c r="R27" s="14" t="s">
        <v>52</v>
      </c>
      <c r="S27" s="42"/>
      <c r="T27" s="14"/>
    </row>
    <row r="28" spans="1:20" ht="19.5" customHeight="1">
      <c r="A28" s="33">
        <v>22</v>
      </c>
      <c r="B28" s="34" t="s">
        <v>53</v>
      </c>
      <c r="C28" s="40">
        <v>494.42310400234965</v>
      </c>
      <c r="D28" s="37">
        <v>236.33683739061112</v>
      </c>
      <c r="E28" s="37">
        <v>219.23420050957634</v>
      </c>
      <c r="F28" s="37">
        <v>811.97873663798168</v>
      </c>
      <c r="G28" s="37">
        <v>358.24527504132431</v>
      </c>
      <c r="H28" s="37">
        <v>180.10898858082541</v>
      </c>
      <c r="I28" s="37">
        <v>360.54088471976257</v>
      </c>
      <c r="J28" s="37">
        <v>387.63572605565884</v>
      </c>
      <c r="K28" s="37">
        <v>366.64402858497334</v>
      </c>
      <c r="L28" s="37">
        <v>106.82476695748247</v>
      </c>
      <c r="M28" s="37">
        <v>86.181322840587939</v>
      </c>
      <c r="N28" s="41">
        <v>134.12167243285018</v>
      </c>
      <c r="O28" s="36">
        <f t="shared" si="0"/>
        <v>811.97873663798168</v>
      </c>
      <c r="P28" s="37">
        <f t="shared" si="1"/>
        <v>86.181322840587939</v>
      </c>
      <c r="Q28" s="38">
        <f t="shared" si="2"/>
        <v>311.85629531283206</v>
      </c>
      <c r="R28" s="14"/>
      <c r="S28" s="42"/>
      <c r="T28" s="14"/>
    </row>
    <row r="29" spans="1:20" ht="19.5" customHeight="1">
      <c r="A29" s="33">
        <v>23</v>
      </c>
      <c r="B29" s="51" t="s">
        <v>54</v>
      </c>
      <c r="C29" s="89">
        <v>116.003</v>
      </c>
      <c r="D29" s="56">
        <v>105.80220846</v>
      </c>
      <c r="E29" s="56">
        <v>147.60585083000001</v>
      </c>
      <c r="F29" s="56">
        <v>138.00801204999999</v>
      </c>
      <c r="G29" s="56">
        <v>167.096396341</v>
      </c>
      <c r="H29" s="56">
        <v>106.36565903</v>
      </c>
      <c r="I29" s="56">
        <v>161.64426949</v>
      </c>
      <c r="J29" s="56">
        <v>110.90329017699999</v>
      </c>
      <c r="K29" s="56">
        <v>96.174534977999997</v>
      </c>
      <c r="L29" s="90">
        <v>79.389359569999996</v>
      </c>
      <c r="M29" s="90" t="s">
        <v>68</v>
      </c>
      <c r="N29" s="91">
        <v>162.59291345000003</v>
      </c>
      <c r="O29" s="36">
        <f t="shared" si="0"/>
        <v>167.096396341</v>
      </c>
      <c r="P29" s="37">
        <f t="shared" si="1"/>
        <v>79.389359569999996</v>
      </c>
      <c r="Q29" s="38">
        <f t="shared" si="2"/>
        <v>126.50777221599996</v>
      </c>
      <c r="R29" s="14"/>
      <c r="S29" s="42"/>
      <c r="T29" s="14"/>
    </row>
    <row r="30" spans="1:20" ht="19.5" customHeight="1">
      <c r="A30" s="62">
        <v>24</v>
      </c>
      <c r="B30" s="51" t="s">
        <v>55</v>
      </c>
      <c r="C30" s="80">
        <v>390.1</v>
      </c>
      <c r="D30" s="56">
        <v>248.7</v>
      </c>
      <c r="E30" s="56">
        <v>399.5</v>
      </c>
      <c r="F30" s="56">
        <v>593.29999999999995</v>
      </c>
      <c r="G30" s="56">
        <v>357.4</v>
      </c>
      <c r="H30" s="56">
        <v>390.8</v>
      </c>
      <c r="I30" s="56">
        <v>789.7</v>
      </c>
      <c r="J30" s="56">
        <v>776.4</v>
      </c>
      <c r="K30" s="56">
        <v>837</v>
      </c>
      <c r="L30" s="56">
        <v>1950.8</v>
      </c>
      <c r="M30" s="56">
        <v>1643.2</v>
      </c>
      <c r="N30" s="81">
        <v>935</v>
      </c>
      <c r="O30" s="55">
        <f t="shared" si="0"/>
        <v>1950.8</v>
      </c>
      <c r="P30" s="56">
        <f t="shared" si="1"/>
        <v>248.7</v>
      </c>
      <c r="Q30" s="57">
        <f t="shared" si="2"/>
        <v>775.99166666666667</v>
      </c>
      <c r="R30" s="14"/>
      <c r="S30" s="42"/>
      <c r="T30" s="14"/>
    </row>
    <row r="31" spans="1:20" ht="19.5" customHeight="1">
      <c r="A31" s="50">
        <v>25</v>
      </c>
      <c r="B31" s="16" t="s">
        <v>56</v>
      </c>
      <c r="C31" s="92">
        <v>252.18</v>
      </c>
      <c r="D31" s="93">
        <v>337.83</v>
      </c>
      <c r="E31" s="93">
        <v>328.08</v>
      </c>
      <c r="F31" s="93">
        <v>372.52</v>
      </c>
      <c r="G31" s="93">
        <v>313.54000000000002</v>
      </c>
      <c r="H31" s="93">
        <v>212.45</v>
      </c>
      <c r="I31" s="93">
        <v>248.66</v>
      </c>
      <c r="J31" s="93">
        <v>268.67</v>
      </c>
      <c r="K31" s="93">
        <v>256.64</v>
      </c>
      <c r="L31" s="93">
        <v>162.72999999999999</v>
      </c>
      <c r="M31" s="93">
        <v>226.52</v>
      </c>
      <c r="N31" s="94">
        <v>266.37</v>
      </c>
      <c r="O31" s="21">
        <f t="shared" si="0"/>
        <v>372.52</v>
      </c>
      <c r="P31" s="22">
        <f t="shared" si="1"/>
        <v>162.72999999999999</v>
      </c>
      <c r="Q31" s="23">
        <f t="shared" si="2"/>
        <v>270.51583333333332</v>
      </c>
      <c r="R31" s="14" t="s">
        <v>58</v>
      </c>
      <c r="S31" s="42"/>
      <c r="T31" s="14"/>
    </row>
    <row r="32" spans="1:20" ht="19.5" customHeight="1">
      <c r="A32" s="33">
        <v>26</v>
      </c>
      <c r="B32" s="34" t="s">
        <v>59</v>
      </c>
      <c r="C32" s="40">
        <v>62.305642926062248</v>
      </c>
      <c r="D32" s="37">
        <v>151.50669630660192</v>
      </c>
      <c r="E32" s="37">
        <v>138.35468523256625</v>
      </c>
      <c r="F32" s="83">
        <v>59.597290785682233</v>
      </c>
      <c r="G32" s="37">
        <v>68.950965440604293</v>
      </c>
      <c r="H32" s="37">
        <v>44.888584154232568</v>
      </c>
      <c r="I32" s="37">
        <v>32.869032881763403</v>
      </c>
      <c r="J32" s="37">
        <v>27.063232685044532</v>
      </c>
      <c r="K32" s="37">
        <v>21.978468411435689</v>
      </c>
      <c r="L32" s="37">
        <v>19.855332348780831</v>
      </c>
      <c r="M32" s="37">
        <v>36.240728196951089</v>
      </c>
      <c r="N32" s="41">
        <v>71.625519243258566</v>
      </c>
      <c r="O32" s="36">
        <f t="shared" si="0"/>
        <v>151.50669630660192</v>
      </c>
      <c r="P32" s="37">
        <f t="shared" si="1"/>
        <v>19.855332348780831</v>
      </c>
      <c r="Q32" s="38">
        <f t="shared" si="2"/>
        <v>61.269681551081966</v>
      </c>
      <c r="R32" s="14"/>
      <c r="S32" s="42"/>
      <c r="T32" s="14"/>
    </row>
    <row r="33" spans="1:20" ht="19.5" customHeight="1">
      <c r="A33" s="33">
        <v>27</v>
      </c>
      <c r="B33" s="34" t="s">
        <v>60</v>
      </c>
      <c r="C33" s="95">
        <v>212</v>
      </c>
      <c r="D33" s="37">
        <v>131.9</v>
      </c>
      <c r="E33" s="37">
        <v>253.5</v>
      </c>
      <c r="F33" s="37">
        <v>235.4</v>
      </c>
      <c r="G33" s="37">
        <v>243.4</v>
      </c>
      <c r="H33" s="96">
        <v>168.9</v>
      </c>
      <c r="I33" s="37">
        <v>261.3</v>
      </c>
      <c r="J33" s="37">
        <v>105.3</v>
      </c>
      <c r="K33" s="37">
        <v>93.1</v>
      </c>
      <c r="L33" s="37">
        <v>22.8</v>
      </c>
      <c r="M33" s="37">
        <v>45.7</v>
      </c>
      <c r="N33" s="41">
        <v>143.1</v>
      </c>
      <c r="O33" s="36">
        <f t="shared" si="0"/>
        <v>261.3</v>
      </c>
      <c r="P33" s="37">
        <f t="shared" si="1"/>
        <v>22.8</v>
      </c>
      <c r="Q33" s="38">
        <f t="shared" si="2"/>
        <v>159.69999999999999</v>
      </c>
      <c r="R33" s="14" t="s">
        <v>61</v>
      </c>
      <c r="S33" s="14"/>
      <c r="T33" s="14"/>
    </row>
    <row r="34" spans="1:20" ht="19.5" customHeight="1">
      <c r="A34" s="62">
        <v>28</v>
      </c>
      <c r="B34" s="44" t="s">
        <v>62</v>
      </c>
      <c r="C34" s="85">
        <v>156.93291552029154</v>
      </c>
      <c r="D34" s="48">
        <v>210.02300010136594</v>
      </c>
      <c r="E34" s="48">
        <v>159.10784431313311</v>
      </c>
      <c r="F34" s="48">
        <v>164.29050189236452</v>
      </c>
      <c r="G34" s="48">
        <v>152.15956320224421</v>
      </c>
      <c r="H34" s="48">
        <v>164.54447022449833</v>
      </c>
      <c r="I34" s="48">
        <v>104.70804023918504</v>
      </c>
      <c r="J34" s="48">
        <v>109.94546722819828</v>
      </c>
      <c r="K34" s="48">
        <v>91.992811385628102</v>
      </c>
      <c r="L34" s="48">
        <v>76.51079182434593</v>
      </c>
      <c r="M34" s="48">
        <v>60.228324439916527</v>
      </c>
      <c r="N34" s="79">
        <v>96.748051180115056</v>
      </c>
      <c r="O34" s="47">
        <f t="shared" si="0"/>
        <v>210.02300010136594</v>
      </c>
      <c r="P34" s="48">
        <f t="shared" si="1"/>
        <v>60.228324439916527</v>
      </c>
      <c r="Q34" s="49">
        <f t="shared" si="2"/>
        <v>128.93264846260723</v>
      </c>
      <c r="R34" s="14" t="s">
        <v>63</v>
      </c>
      <c r="S34" s="14"/>
      <c r="T34" s="14"/>
    </row>
    <row r="35" spans="1:20" ht="19.5" customHeight="1">
      <c r="A35" s="14"/>
      <c r="B35" s="14"/>
      <c r="C35" s="14"/>
      <c r="D35" s="14"/>
      <c r="E35" s="14"/>
      <c r="F35" s="14"/>
      <c r="G35" s="14"/>
      <c r="H35" s="14"/>
      <c r="I35" s="14"/>
      <c r="R35" s="14"/>
      <c r="S35" s="14"/>
      <c r="T35" s="14"/>
    </row>
    <row r="36" spans="1:20" ht="19.5" customHeight="1"/>
    <row r="37" spans="1:20" ht="19.5" customHeight="1">
      <c r="E37" s="97"/>
    </row>
    <row r="38" spans="1:20" ht="19.5" customHeight="1"/>
    <row r="39" spans="1:20" ht="19.5" customHeight="1"/>
    <row r="40" spans="1:20" ht="19.5" customHeight="1"/>
    <row r="41" spans="1:20" ht="19.5" customHeight="1"/>
    <row r="42" spans="1:20" ht="19.5" customHeight="1"/>
    <row r="43" spans="1:20" ht="19.5" customHeight="1"/>
    <row r="44" spans="1:20" ht="19.5" customHeight="1"/>
    <row r="45" spans="1:20" ht="19.5" customHeight="1"/>
    <row r="46" spans="1:20" ht="19.5" customHeight="1"/>
    <row r="47" spans="1:20" ht="19.5" customHeight="1"/>
    <row r="48" spans="1:20" ht="19.5" customHeight="1"/>
    <row r="49" spans="1:1" ht="19.5" customHeight="1"/>
    <row r="50" spans="1:1" ht="19.5" customHeight="1"/>
    <row r="51" spans="1:1" ht="19.5" customHeight="1"/>
    <row r="52" spans="1:1" ht="19.5" customHeight="1"/>
    <row r="53" spans="1:1" ht="19.5" customHeight="1"/>
    <row r="54" spans="1:1" ht="19.5" customHeight="1"/>
    <row r="55" spans="1:1" ht="19.5" customHeight="1"/>
    <row r="56" spans="1:1" ht="19.5" customHeight="1"/>
    <row r="57" spans="1:1" ht="19.5" customHeight="1"/>
    <row r="58" spans="1:1" ht="19.5" customHeight="1"/>
    <row r="59" spans="1:1" ht="19.5" customHeight="1"/>
    <row r="60" spans="1:1" ht="19.5" customHeight="1">
      <c r="A60" s="8"/>
    </row>
    <row r="61" spans="1:1" ht="19.5" customHeight="1">
      <c r="A61" s="8"/>
    </row>
    <row r="62" spans="1:1" ht="19.5" customHeight="1">
      <c r="A62" s="8"/>
    </row>
    <row r="63" spans="1:1" ht="19.5" customHeight="1">
      <c r="A63" s="8"/>
    </row>
    <row r="64" spans="1:1" ht="19.5" customHeight="1">
      <c r="A64" s="8"/>
    </row>
    <row r="65" spans="1:1" ht="19.5" customHeight="1">
      <c r="A65" s="8"/>
    </row>
    <row r="66" spans="1:1" ht="19.5" customHeight="1">
      <c r="A66" s="8"/>
    </row>
    <row r="67" spans="1:1" ht="19.5" customHeight="1">
      <c r="A67" s="8"/>
    </row>
    <row r="68" spans="1:1" ht="19.5" customHeight="1">
      <c r="A68" s="8"/>
    </row>
    <row r="69" spans="1:1" ht="19.5" customHeight="1">
      <c r="A69" s="8"/>
    </row>
    <row r="70" spans="1:1" ht="19.5" customHeight="1">
      <c r="A70" s="8"/>
    </row>
    <row r="71" spans="1:1" ht="19.5" customHeight="1">
      <c r="A71" s="8"/>
    </row>
    <row r="72" spans="1:1" ht="19.5" customHeight="1">
      <c r="A72" s="8"/>
    </row>
    <row r="73" spans="1:1" ht="19.5" customHeight="1">
      <c r="A73" s="8"/>
    </row>
    <row r="74" spans="1:1" ht="19.5" customHeight="1">
      <c r="A74" s="8"/>
    </row>
    <row r="75" spans="1:1" ht="19.5" customHeight="1">
      <c r="A75" s="8"/>
    </row>
    <row r="76" spans="1:1" ht="19.5" customHeight="1">
      <c r="A76" s="8"/>
    </row>
    <row r="77" spans="1:1" ht="19.5" customHeight="1">
      <c r="A77" s="8"/>
    </row>
    <row r="78" spans="1:1" ht="19.5" customHeight="1">
      <c r="A78" s="8"/>
    </row>
    <row r="79" spans="1:1" ht="19.5" customHeight="1">
      <c r="A79" s="8"/>
    </row>
    <row r="80" spans="1:1" ht="19.5" customHeight="1">
      <c r="A80" s="8"/>
    </row>
    <row r="81" spans="1:1" ht="19.5" customHeight="1">
      <c r="A81" s="8"/>
    </row>
    <row r="82" spans="1:1" ht="19.5" customHeight="1">
      <c r="A82" s="8"/>
    </row>
    <row r="83" spans="1:1" ht="19.5" customHeight="1">
      <c r="A83" s="8"/>
    </row>
    <row r="84" spans="1:1" ht="19.5" customHeight="1">
      <c r="A84" s="8"/>
    </row>
    <row r="85" spans="1:1" ht="19.5" customHeight="1">
      <c r="A85" s="8"/>
    </row>
    <row r="86" spans="1:1" ht="19.5" customHeight="1">
      <c r="A86" s="8"/>
    </row>
    <row r="87" spans="1:1" ht="19.5" customHeight="1">
      <c r="A87" s="8"/>
    </row>
    <row r="88" spans="1:1" ht="19.5" customHeight="1">
      <c r="A88" s="8"/>
    </row>
    <row r="89" spans="1:1" ht="19.5" customHeight="1">
      <c r="A89" s="8"/>
    </row>
    <row r="90" spans="1:1" ht="19.5" customHeight="1">
      <c r="A90" s="8"/>
    </row>
    <row r="91" spans="1:1" ht="19.5" customHeight="1">
      <c r="A91" s="8"/>
    </row>
    <row r="92" spans="1:1" ht="19.5" customHeight="1">
      <c r="A92" s="8"/>
    </row>
    <row r="93" spans="1:1" ht="19.5" customHeight="1">
      <c r="A93" s="8"/>
    </row>
    <row r="94" spans="1:1" ht="19.5" customHeight="1">
      <c r="A94" s="8"/>
    </row>
    <row r="95" spans="1:1" ht="19.5" customHeight="1">
      <c r="A95" s="8"/>
    </row>
    <row r="96" spans="1:1" ht="19.5" customHeight="1">
      <c r="A96" s="8"/>
    </row>
    <row r="97" spans="1:1" ht="19.5" customHeight="1">
      <c r="A97" s="8"/>
    </row>
    <row r="98" spans="1:1" ht="19.5" customHeight="1">
      <c r="A98" s="8"/>
    </row>
    <row r="99" spans="1:1" ht="19.5" customHeight="1">
      <c r="A99" s="8"/>
    </row>
    <row r="100" spans="1:1" ht="19.5" customHeight="1">
      <c r="A100" s="8"/>
    </row>
    <row r="101" spans="1:1" ht="19.5" customHeight="1">
      <c r="A101" s="8"/>
    </row>
    <row r="102" spans="1:1" ht="19.5" customHeight="1">
      <c r="A102" s="8"/>
    </row>
    <row r="103" spans="1:1" ht="19.5" customHeight="1">
      <c r="A103" s="8"/>
    </row>
    <row r="104" spans="1:1" ht="19.5" customHeight="1">
      <c r="A104" s="8"/>
    </row>
    <row r="105" spans="1:1" ht="19.5" customHeight="1">
      <c r="A105" s="8"/>
    </row>
    <row r="106" spans="1:1" ht="19.5" customHeight="1">
      <c r="A106" s="8"/>
    </row>
    <row r="107" spans="1:1" ht="19.5" customHeight="1">
      <c r="A107" s="8"/>
    </row>
    <row r="108" spans="1:1" ht="19.5" customHeight="1">
      <c r="A108" s="8"/>
    </row>
    <row r="109" spans="1:1" ht="19.5" customHeight="1">
      <c r="A109" s="8"/>
    </row>
    <row r="110" spans="1:1" ht="19.5" customHeight="1">
      <c r="A110" s="8"/>
    </row>
    <row r="111" spans="1:1" ht="19.5" customHeight="1">
      <c r="A111" s="8"/>
    </row>
    <row r="112" spans="1:1" ht="19.5" customHeight="1">
      <c r="A112" s="8"/>
    </row>
    <row r="113" spans="1:1" ht="19.5" customHeight="1">
      <c r="A113" s="8"/>
    </row>
    <row r="114" spans="1:1" ht="19.5" customHeight="1">
      <c r="A114" s="8"/>
    </row>
    <row r="115" spans="1:1" ht="19.5" customHeight="1">
      <c r="A115" s="8"/>
    </row>
    <row r="116" spans="1:1" ht="19.5" customHeight="1">
      <c r="A116" s="8"/>
    </row>
    <row r="117" spans="1:1" ht="19.5" customHeight="1">
      <c r="A117" s="8"/>
    </row>
    <row r="118" spans="1:1" ht="19.5" customHeight="1">
      <c r="A118" s="8"/>
    </row>
    <row r="119" spans="1:1" ht="19.5" customHeight="1">
      <c r="A119" s="8"/>
    </row>
    <row r="120" spans="1:1" ht="19.5" customHeight="1">
      <c r="A120" s="8"/>
    </row>
    <row r="121" spans="1:1" ht="19.5" customHeight="1"/>
    <row r="122" spans="1:1" ht="19.5" customHeight="1"/>
    <row r="123" spans="1:1" ht="19.5" customHeight="1"/>
    <row r="124" spans="1:1" ht="19.5" customHeight="1"/>
    <row r="125" spans="1:1" ht="19.5" customHeight="1"/>
    <row r="126" spans="1:1" ht="19.5" customHeight="1"/>
    <row r="127" spans="1:1" ht="19.5" customHeight="1"/>
    <row r="128" spans="1:1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9.5" customHeight="1"/>
    <row r="195" ht="19.5" customHeight="1"/>
    <row r="196" ht="19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8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欠測率</vt:lpstr>
      <vt:lpstr>採気量</vt:lpstr>
      <vt:lpstr>SO2</vt:lpstr>
      <vt:lpstr>HNO3</vt:lpstr>
      <vt:lpstr>HCl</vt:lpstr>
      <vt:lpstr>NH3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 宏昭</cp:lastModifiedBy>
  <dcterms:modified xsi:type="dcterms:W3CDTF">2026-06-22T05:29:52Z</dcterms:modified>
</cp:coreProperties>
</file>